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320" windowHeight="9975" tabRatio="875"/>
  </bookViews>
  <sheets>
    <sheet name="CEIM_CHIADO" sheetId="9" r:id="rId1"/>
  </sheets>
  <externalReferences>
    <externalReference r:id="rId2"/>
    <externalReference r:id="rId3"/>
    <externalReference r:id="rId4"/>
  </externalReferences>
  <definedNames>
    <definedName name="Acima">INDIRECT(ADDRESS(ROW()-1,COLUMN()))</definedName>
    <definedName name="Aqui">INDIRECT(ADDRESS(ROW(),COLUMN()))</definedName>
    <definedName name="_xlnm.Print_Area" localSheetId="0">CEIM_CHIADO!$A$1:$H$85</definedName>
    <definedName name="Bm.colAtual">OFFSET(tabBM,,[0]!Bm.posAtual,,1)</definedName>
    <definedName name="Bm.linAtual">INDEX('[1]Orçamento e Medição - MO37587'!$S$1:$S$65536,ROW())</definedName>
    <definedName name="Bm.Periodos">'[2]PLAN ADT 01'!$T$12:$AD$12</definedName>
    <definedName name="Bm.posAcum">#N/A</definedName>
    <definedName name="Bm.posAtual">IF(mediçao&lt;N(Bm.Periodos),-1,MATCH(mediçao,Bm.Periodos)-1)</definedName>
    <definedName name="COMPOSIÇÃO_03">#REF!</definedName>
    <definedName name="éAcertoGlosa">SUM(Orç.éGlosado)</definedName>
    <definedName name="éAditadoDepois">#N/A</definedName>
    <definedName name="éAditadoNoPeríodo">#N/A</definedName>
    <definedName name="Esquerda">INDIRECT(ADDRESS(ROW(),COLUMN()-1))</definedName>
    <definedName name="EsquerdaAbaixo">INDIRECT(ADDRESS(ROW()+1,COLUMN()-1))</definedName>
    <definedName name="Excel_BuiltIn_Print_Area_1_1">#REF!</definedName>
    <definedName name="Excel_BuiltIn_Print_Area_2_1">"$#REF!.$A$1:$J$410"</definedName>
    <definedName name="Excel_BuiltIn_Print_Area_3_1">#REF!</definedName>
    <definedName name="Excel_BuiltIn_Print_Area_3_1_1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ExecAcum">IF([0]!Item.éValido,IF([0]!Item.Quant,Esquerda/[0]!Item.Quant,"&gt;&gt;"),"")</definedName>
    <definedName name="ExecPeriodo">#N/A</definedName>
    <definedName name="FisicoAcum">IF([0]!Item.éValido,SUM(OFFSET(Bm.linAtual,,,,Bm.posAcum)),"")</definedName>
    <definedName name="ggg">#REF!</definedName>
    <definedName name="HHHH">#REF!</definedName>
    <definedName name="inicio">'[3]Orçamento e Medição - MO37587'!$S$5</definedName>
    <definedName name="Item.éAditado">LEN(TRIM(INDEX('[1]Orçamento e Medição - MO37587'!$L$1:$L$65536,ROW())))</definedName>
    <definedName name="Item.éValido">COUNT(OFFSET(Item.preçoLic,0,0,1,4))</definedName>
    <definedName name="Item.Preço">N(IF(Item.éAditado*ISNUMBER(Item.preçoAlt),Item.preçoAlt,Item.preçoLic))</definedName>
    <definedName name="Item.preçoAlt">INDEX('[1]Orçamento e Medição - MO37587'!$K$1:$K$65536,ROW())</definedName>
    <definedName name="Item.preçoLic">INDEX('[1]Orçamento e Medição - MO37587'!$H$1:$H$65536,ROW())</definedName>
    <definedName name="Item.Quant">N(IF(Item.éAditado*ISNUMBER(Item.quantAlt),Item.quantAlt,Item.quantLic))</definedName>
    <definedName name="Item.quantAlt">INDEX('[1]Orçamento e Medição - MO37587'!$J$1:$J$65536,ROW())</definedName>
    <definedName name="Item.quantLic">INDEX('[1]Orçamento e Medição - MO37587'!$G$1:$G$65536,ROW())</definedName>
    <definedName name="mediçao">'[3]RESUMO - MO37588'!$M$2</definedName>
    <definedName name="Orç.colAdit">'[2]PLAN ADT 01'!$M$13:$M$793</definedName>
    <definedName name="Orç.éAditado">LEN(TRIM(Orç.colAdit))</definedName>
    <definedName name="Orç.éGlosado">#N/A</definedName>
    <definedName name="Orç.percAcum">'[2]PLAN ADT 01'!$R$13:$R$787</definedName>
    <definedName name="Orç.percAnterior">Orç.percAcum-Orç.percAtual</definedName>
    <definedName name="Orç.percAtual">'[2]PLAN ADT 01'!$P$13:$P$787</definedName>
    <definedName name="Orç.preço">IF(Orç.éAditado*ISNUMBER(Orç.preçoAlt),Orç.preçoAlt,Orç.preçoLic)</definedName>
    <definedName name="Orç.preçoAlt">'[2]PLAN ADT 01'!$L$13:$L$793</definedName>
    <definedName name="Orç.preçoLic">'[2]PLAN ADT 01'!$I$13:$I$792</definedName>
    <definedName name="Orç.preçoPrev">IF(ISNUMBER(Orç.preçoAlt),Orç.preçoAlt,Orç.preçoLic)</definedName>
    <definedName name="Orç.quant">IF(Orç.éAditado*ISNUMBER(Orç.quantAlt),Orç.quantAlt,Orç.quantLic)</definedName>
    <definedName name="Orç.quantAlt">'[2]PLAN ADT 01'!$K$13:$K$793</definedName>
    <definedName name="Orç.quantLic">'[2]PLAN ADT 01'!$H$13:$H$792</definedName>
    <definedName name="Orç.quantPrev">#N/A</definedName>
    <definedName name="prazo">'[3]Orçamento e Medição - MO37587'!$S$7</definedName>
    <definedName name="PreçoTotal">IF(Item.éValido,Item.Quant*Item.Preço,"")</definedName>
    <definedName name="Res.cpParcela">'[1]RESUMO - MO37588'!$E$769-SUMIF('[1]RESUMO - MO37588'!$G$18:$G$768,"&gt;=0",'[1]RESUMO - MO37588'!$E$18:$E$768)</definedName>
    <definedName name="Res.cpProp">MAX('[1]RESUMO - MO37588'!$J$10-SUM('[1]RESUMO - MO37588'!$G$17:$G$768),0)</definedName>
    <definedName name="Res.éAditadoDepois">#N/A</definedName>
    <definedName name="Res.éAditadoNoPeriodo">#N/A</definedName>
    <definedName name="Res.éGlosado">NA()</definedName>
    <definedName name="Res.linProxItem">OFFSET(tabOrçamento,Acima+1,0,ROWS(tabOrçamento)-Acima-1,1)</definedName>
    <definedName name="Res.percAcumulado">#N/A</definedName>
    <definedName name="Res.percAnterior">Res.percAcumulado-Res.percPeriodo</definedName>
    <definedName name="Res.percPeriodo">#N/A</definedName>
    <definedName name="Res.posDelta">INDIRECT(ADDRESS(ROW(),16))</definedName>
    <definedName name="Res.posInicio">INDIRECT(ADDRESS(ROW(),15))</definedName>
    <definedName name="Res.Preços">#N/A</definedName>
    <definedName name="tabBM">'[2]PLAN ADT 01'!$T$13:$AD$793</definedName>
    <definedName name="TABLE_1">#REF!</definedName>
    <definedName name="TABLE_1_1">NA()</definedName>
    <definedName name="TABLE_1_7">NA()</definedName>
    <definedName name="TABLE_2_1">#REF!</definedName>
    <definedName name="TABLE_2_1_1">NA()</definedName>
    <definedName name="TABLE_2_1_7">NA()</definedName>
    <definedName name="tabOrçamento">'[1]Orçamento e Medição - MO37587'!$B$13:$Q$166</definedName>
    <definedName name="TipoContrato">#REF!</definedName>
    <definedName name="_xlnm.Print_Titles" localSheetId="0">CEIM_CHIADO!$9:$9</definedName>
  </definedNames>
  <calcPr calcId="145621"/>
</workbook>
</file>

<file path=xl/calcChain.xml><?xml version="1.0" encoding="utf-8"?>
<calcChain xmlns="http://schemas.openxmlformats.org/spreadsheetml/2006/main">
  <c r="H82" i="9" l="1"/>
  <c r="H79" i="9"/>
  <c r="H76" i="9"/>
  <c r="H48" i="9"/>
  <c r="H45" i="9"/>
  <c r="H34" i="9"/>
  <c r="H30" i="9"/>
  <c r="H28" i="9"/>
  <c r="H27" i="9"/>
  <c r="H24" i="9"/>
  <c r="H16" i="9" l="1"/>
  <c r="H54" i="9"/>
  <c r="H71" i="9"/>
  <c r="H63" i="9"/>
  <c r="H42" i="9"/>
  <c r="H83" i="9" l="1"/>
</calcChain>
</file>

<file path=xl/sharedStrings.xml><?xml version="1.0" encoding="utf-8"?>
<sst xmlns="http://schemas.openxmlformats.org/spreadsheetml/2006/main" count="229" uniqueCount="138">
  <si>
    <t xml:space="preserve"> ITEM </t>
  </si>
  <si>
    <t>COD. REF</t>
  </si>
  <si>
    <t>FONTE</t>
  </si>
  <si>
    <t xml:space="preserve"> DISCRIMINAÇÃO </t>
  </si>
  <si>
    <t>SERVIÇOS PRELIMINARES</t>
  </si>
  <si>
    <t>m²</t>
  </si>
  <si>
    <t>01.02</t>
  </si>
  <si>
    <t>m³</t>
  </si>
  <si>
    <t>SUB-TOTAL</t>
  </si>
  <si>
    <t>PINTURA</t>
  </si>
  <si>
    <t>Unid</t>
  </si>
  <si>
    <t>Quant</t>
  </si>
  <si>
    <t>P. Total</t>
  </si>
  <si>
    <t>m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</si>
  <si>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</si>
  <si>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01.03</t>
  </si>
  <si>
    <t>TOTAL COM BDI</t>
  </si>
  <si>
    <t>IOPES</t>
  </si>
  <si>
    <t>ESQUADRIAS DE MADEIRA</t>
  </si>
  <si>
    <t>und</t>
  </si>
  <si>
    <t>PISOS INTERNOS E EXTERNOS</t>
  </si>
  <si>
    <t>01.05</t>
  </si>
  <si>
    <t>05.01</t>
  </si>
  <si>
    <t>P.Unit na tabela</t>
  </si>
  <si>
    <t>03.01</t>
  </si>
  <si>
    <t>04.01</t>
  </si>
  <si>
    <t>01.04</t>
  </si>
  <si>
    <t>01.01</t>
  </si>
  <si>
    <t>PREFEITURA MUNICIPAL DE SÃO MATEUS
Estado do Espírito Santo
Secretaria de Educação
Setor de Manutenção</t>
  </si>
  <si>
    <t>Retirada de revestimento antigo em reboco</t>
  </si>
  <si>
    <t>APARELHOS ELÉTRICOS</t>
  </si>
  <si>
    <t xml:space="preserve">
DATA BASE IOPES: AGOSTO/2015 
%ENCARGOS SOCIAIS DESONERADOS INCLUSO LEIS COMPLEMENTARES:
  IOPES: 134,87%
BDI: 27,64%</t>
  </si>
  <si>
    <r>
      <t xml:space="preserve"> </t>
    </r>
    <r>
      <rPr>
        <b/>
        <sz val="10"/>
        <color rgb="FF000000"/>
        <rFont val="Arial"/>
        <family val="2"/>
      </rPr>
      <t>DEMOLIÇÕES E RETIRADAS</t>
    </r>
  </si>
  <si>
    <t>Demolição de piso cimentado inclusive lastro de concreto</t>
  </si>
  <si>
    <t>Lixamento de parede com pintura antiga PVA para recebimento de nova camada de tinta m2 2,60</t>
  </si>
  <si>
    <t xml:space="preserve"> MOVIMENTO DE TERRA</t>
  </si>
  <si>
    <t>Remoção de pintura antiga a base de óleo ou esmalte sobre esquadrias</t>
  </si>
  <si>
    <t>03.00</t>
  </si>
  <si>
    <t>01.00</t>
  </si>
  <si>
    <t>ESCAVAÇÕES</t>
  </si>
  <si>
    <t xml:space="preserve">Escavação manual em material de 1a. categoria, até 1.50 m de profundidade  </t>
  </si>
  <si>
    <t xml:space="preserve">Apiloamento do fundo de vala com maço de 30 a 60kg </t>
  </si>
  <si>
    <t>REATERRO E COMPACTAÇÃO</t>
  </si>
  <si>
    <t xml:space="preserve">Reaterro apiloado de cavas de fundação, em camadas de 20 cm </t>
  </si>
  <si>
    <t>ALVENARIA DE VEDAÇÃO EMPREGANDO ARGAMASSA DE CIMENTO, CAL E AREIA</t>
  </si>
  <si>
    <t>Alvenaria de blocos cerâmicos 10 furos 10x20x20cm, assentados c/argamassa de cimento, cal hidratada</t>
  </si>
  <si>
    <t>ESPELHOS</t>
  </si>
  <si>
    <t>Espelho para banheiros espessura 4 mm, incluindo chapa compensada 10 mm, moldura de alumínio em perfil L 3/4", fixado com parafusos cromados</t>
  </si>
  <si>
    <t xml:space="preserve"> TELHADO</t>
  </si>
  <si>
    <t>REBAIXAMENTOS</t>
  </si>
  <si>
    <t xml:space="preserve">Forro PVC branco L = 20 cm, frisado, colocado </t>
  </si>
  <si>
    <t>REVESTIMENTO EMPREGANDO ARGAMASSA DE CIMENTO, CAL E AREIA</t>
  </si>
  <si>
    <t>Reboco tipo paulista de argamassa de cimento, cal hidratada CH1 e areia lavada traço 1:0.5:6, espessura 25mm</t>
  </si>
  <si>
    <t xml:space="preserve">Regularização de base p/ revestimento cerâmico, com argamassa de cimento e areia no traço 1:5,espessura 3cm
</t>
  </si>
  <si>
    <t xml:space="preserve">Lastro de concreto não estrutural, espessura de 6 cm </t>
  </si>
  <si>
    <t xml:space="preserve">Piso cerâmico 45x45cm, PEI 5, Cargo Plus Gray, marcas de referência Eliane, Cecrisa ou Portobello, assentado com argamassa de cimento colante, inclusive rejuntamento
</t>
  </si>
  <si>
    <t>PONTOS HIDRO-SANITÁRIOS</t>
  </si>
  <si>
    <t>pt</t>
  </si>
  <si>
    <t xml:space="preserve">Ponto de água fria (lavatório, tanque, pia de cozinha, etc...) </t>
  </si>
  <si>
    <t xml:space="preserve">Tubo de PVC rígido soldável marrom, diâm. 25mm (3/4"), inclusive conexões </t>
  </si>
  <si>
    <t xml:space="preserve">Torneira de parede cromada, marcas de referência Fabrimar (linha prática, ref.1157) , Deca ou Docol </t>
  </si>
  <si>
    <t xml:space="preserve">Fio de cobre termoplástico, com isolamento para 750V, seção de 2.5 mm2 </t>
  </si>
  <si>
    <t xml:space="preserve">Pintura com tinta acrílica, marcas de referência Suvinil, Coral ou Metalatex, inclusive selador acrílico, em
paredes e forros, a três demãos
</t>
  </si>
  <si>
    <t>SOBRE METAL</t>
  </si>
  <si>
    <t xml:space="preserve">Pintura com tinta esmalte sintético, marcas de referência Suvinil, Coral ou Metalatex, a duas demãos,
inclusive fundo anticorrosivo a uma demão, em metal
m2 16,64
paredes e forros, a três demãos
</t>
  </si>
  <si>
    <t>PAVIMENTAÇÃO</t>
  </si>
  <si>
    <t>TRATAMENTO, CONSERVAÇÃO E LIMPEZA</t>
  </si>
  <si>
    <t xml:space="preserve">Limpeza geral da obra </t>
  </si>
  <si>
    <r>
      <t xml:space="preserve">LOCAL: </t>
    </r>
    <r>
      <rPr>
        <sz val="11"/>
        <rFont val="Arial Narrow"/>
        <family val="2"/>
      </rPr>
      <t>CORREGO DO CHIADO, SÃO MATEUS-ES.</t>
    </r>
  </si>
  <si>
    <t xml:space="preserve"> Demolição de revestimento com azulejos </t>
  </si>
  <si>
    <t>PORTA EM VENEZIANA, EM MADEIRA DE LEI, ESP. 30MM, INCL. DOBRADIÇAS, EXCLUSIVE ALIZAR, MARCO E FECHADURA</t>
  </si>
  <si>
    <t xml:space="preserve"> Porta em veneziana, em madeira de lei, esp. 30mm, incl. dobradiças, excl. alizar, marco e fechadura, nas dimensões: 0.60 x 2.10 m</t>
  </si>
  <si>
    <t xml:space="preserve"> PORTA EM MADEIRA DE LEI TIPO ANGELIM PEDRA OU EQUIV. C/ ENCHIMENTO EM MADEIRA DE 1ª QUALIDADE ESP 30MM, COM VISOR DE VIDRO, INCL. ALIZARES, DOBRADIÇAS E FECHADURAS EXT EM LATÃO CROMADO LAFONTE/EQUIV , EXCL. MARCO, NAS DIMENSÕES:</t>
  </si>
  <si>
    <t>Porta em madeira de Lei tipo Angelim Pedra ou equiv. c/ enchimento em madeira de 1ª qualidade esp. 30mm, com visor de vidro, inclusive alizares, dobradiças e fechaduras externas em latão cromado LaFonte/equiv. exclusive marco, nas dimensões: 0.80 x 2.10 m</t>
  </si>
  <si>
    <t>SINAPI</t>
  </si>
  <si>
    <t>JANELA DE MADEIRA</t>
  </si>
  <si>
    <t xml:space="preserve">JANELA DE MADEIRA PARA VIDRO, DE CORRER, SEM BANDEIRA, INCLUSAS GUARNICOES SEM FERRAGENS </t>
  </si>
  <si>
    <t xml:space="preserve">Bancada de granito com espessura de 2 cm </t>
  </si>
  <si>
    <t xml:space="preserve">Torneira pressão cromada diam. 1/2" para pia, marcas de referência Fabrimar, Deca ou Docol </t>
  </si>
  <si>
    <t>Cuba de aço inox n° 1(dim.460x300x150)mm, marcas de referência Franke, Strake, tramontina, inclusive válvula de metal 31/2" e sifão cromado 1 x 1/2", excl. torneira</t>
  </si>
  <si>
    <t xml:space="preserve"> Luminária para uma lâmpada fluorescente 40W, completa, c/ reator simples-127V partida rápida alto fator de potência, soquete antivibratório e lâmpada fluorescente 40W-127V</t>
  </si>
  <si>
    <t xml:space="preserve">Tomada padrão brasileiro linha branca, NBR 14136 3 polos 10A/250V, com placa 4x2"  </t>
  </si>
  <si>
    <t>Interruptor de uma tecla simples 10A/250V, com placa 4x2"</t>
  </si>
  <si>
    <t xml:space="preserve">Ventilador de teto base madeira sem alojamento para luminária, ref. Tron ou equivalente, com comando de
interruptor simples, sem dimer para regulagem de velocidade
</t>
  </si>
  <si>
    <t>Eletroduto flexível corrugado 3/4" , marca de referência TIGRE</t>
  </si>
  <si>
    <t xml:space="preserve"> Azulejo branco 15 x 15 cm, juntas a prumo, assentado com argamassa de cimento colante, inclusive rejuntamento com cimento branco, marcas de referência Eliane, Cecrisa ou Portobello</t>
  </si>
  <si>
    <t>Lavatório de louça branca com coluna, marcas de referência Deca, Celite ou Ideal Standard, inclusive sifão,
válvula e engates cromados, exclusive torneira.
und 367,60</t>
  </si>
  <si>
    <t>02.00</t>
  </si>
  <si>
    <t>02.01.0</t>
  </si>
  <si>
    <t>02.01.1</t>
  </si>
  <si>
    <t>02.01.2</t>
  </si>
  <si>
    <t>02.01.3</t>
  </si>
  <si>
    <t>02.02.0</t>
  </si>
  <si>
    <t>02.02.1</t>
  </si>
  <si>
    <t>04.00</t>
  </si>
  <si>
    <t>05.00</t>
  </si>
  <si>
    <t>06.00.00</t>
  </si>
  <si>
    <t>06.01.00</t>
  </si>
  <si>
    <t>06.01.01</t>
  </si>
  <si>
    <t>06.01.02</t>
  </si>
  <si>
    <t>06.02.00</t>
  </si>
  <si>
    <t>06.02.01</t>
  </si>
  <si>
    <t>07.00.00</t>
  </si>
  <si>
    <t>07.00.01</t>
  </si>
  <si>
    <t>08.00.00</t>
  </si>
  <si>
    <t>08.00.01</t>
  </si>
  <si>
    <t>09.00.00</t>
  </si>
  <si>
    <t>09.00.01</t>
  </si>
  <si>
    <t>09.00.02</t>
  </si>
  <si>
    <t>09.00.03</t>
  </si>
  <si>
    <t>09.00.04</t>
  </si>
  <si>
    <t>10.00.00</t>
  </si>
  <si>
    <t>10.00.01</t>
  </si>
  <si>
    <t>10.00.02</t>
  </si>
  <si>
    <t>10.00.03</t>
  </si>
  <si>
    <t>10.00.04</t>
  </si>
  <si>
    <t>10.00.05</t>
  </si>
  <si>
    <t>10.00.06</t>
  </si>
  <si>
    <t>10.00.07</t>
  </si>
  <si>
    <t>11.00.00</t>
  </si>
  <si>
    <t>11.00.01</t>
  </si>
  <si>
    <t>11.00.02</t>
  </si>
  <si>
    <t>11.00.03</t>
  </si>
  <si>
    <t>11.00.04</t>
  </si>
  <si>
    <t>11.00.05</t>
  </si>
  <si>
    <t>11.00.06</t>
  </si>
  <si>
    <t>12.00.00</t>
  </si>
  <si>
    <t>12.00.01</t>
  </si>
  <si>
    <t>12.01.00</t>
  </si>
  <si>
    <t>12.01.01</t>
  </si>
  <si>
    <t>13.00.00</t>
  </si>
  <si>
    <t>13.00.01</t>
  </si>
  <si>
    <t>14.00.00</t>
  </si>
  <si>
    <t>14.00.01</t>
  </si>
  <si>
    <t xml:space="preserve">Estrutura de madeira de lei tipo Paraju ou equivalente para telhado de telha ondulada de fibrocimento esp.
6mm, com pontaletes e caibros, inclusive tratamento com cupinicida, exclusive telhas
</t>
  </si>
  <si>
    <t xml:space="preserve">Cobertura nova de telhas onduladas de fibrocimento 6.0mm, inclusive cumeeiras e acessórios de fixação </t>
  </si>
  <si>
    <t>Passeio de cimentado camurçado com argamassa de cimento e areia no traço 1:3 esp. 1.5cm, e lastro de
concreto com 8cm de espessura, inclusive preparo de caixa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</si>
  <si>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REFORMA  EPM CORREGO DO CHIADO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</si>
</sst>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* #,##0_);_(* \(#,##0\);_(* &quot;-&quot;_);_(@_)"/>
    <numFmt numFmtId="167" formatCode="&quot;R$ &quot;#,##0_);\(&quot;R$ &quot;#,##0\)"/>
    <numFmt numFmtId="168" formatCode="[=0]\-;[&lt;0.9999]?0.0%;0%"/>
  </numFmts>
  <fonts count="28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theme="1"/>
      <name val="Calibri"/>
      <family val="2"/>
      <charset val="13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3">
    <xf numFmtId="0" fontId="0" fillId="0" borderId="0"/>
    <xf numFmtId="0" fontId="16" fillId="0" borderId="0" applyBorder="0" applyProtection="0"/>
    <xf numFmtId="0" fontId="8" fillId="0" borderId="0"/>
    <xf numFmtId="44" fontId="3" fillId="0" borderId="0" applyFill="0" applyBorder="0" applyAlignment="0" applyProtection="0"/>
    <xf numFmtId="44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7" fillId="0" borderId="0">
      <alignment vertical="center"/>
    </xf>
    <xf numFmtId="0" fontId="3" fillId="0" borderId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ill="0" applyBorder="0" applyAlignment="0" applyProtection="0"/>
    <xf numFmtId="43" fontId="15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Protection="1">
      <protection hidden="1"/>
    </xf>
    <xf numFmtId="164" fontId="1" fillId="0" borderId="0" xfId="17" applyNumberFormat="1" applyFont="1" applyFill="1" applyBorder="1" applyAlignment="1" applyProtection="1">
      <alignment horizontal="right" vertical="center"/>
      <protection hidden="1"/>
    </xf>
    <xf numFmtId="0" fontId="0" fillId="3" borderId="0" xfId="0" applyFill="1" applyAlignment="1">
      <alignment vertical="center"/>
    </xf>
    <xf numFmtId="0" fontId="2" fillId="0" borderId="0" xfId="0" applyFont="1" applyBorder="1" applyProtection="1">
      <protection hidden="1"/>
    </xf>
    <xf numFmtId="0" fontId="0" fillId="0" borderId="0" xfId="0" applyBorder="1"/>
    <xf numFmtId="0" fontId="3" fillId="0" borderId="0" xfId="7" applyAlignment="1">
      <alignment wrapText="1"/>
    </xf>
    <xf numFmtId="0" fontId="3" fillId="0" borderId="0" xfId="7"/>
    <xf numFmtId="0" fontId="6" fillId="0" borderId="2" xfId="7" applyFont="1" applyFill="1" applyBorder="1" applyAlignment="1">
      <alignment vertical="center"/>
    </xf>
    <xf numFmtId="14" fontId="9" fillId="2" borderId="2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6" fillId="4" borderId="3" xfId="7" applyFont="1" applyFill="1" applyBorder="1" applyAlignment="1">
      <alignment vertical="center"/>
    </xf>
    <xf numFmtId="0" fontId="6" fillId="4" borderId="4" xfId="7" applyFont="1" applyFill="1" applyBorder="1" applyAlignment="1">
      <alignment vertical="center"/>
    </xf>
    <xf numFmtId="0" fontId="6" fillId="4" borderId="5" xfId="7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43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horizontal="center" vertical="center" wrapText="1"/>
    </xf>
    <xf numFmtId="43" fontId="22" fillId="0" borderId="2" xfId="17" applyFont="1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2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43" fontId="22" fillId="5" borderId="2" xfId="17" applyFont="1" applyFill="1" applyBorder="1" applyAlignment="1">
      <alignment horizontal="center" vertical="center" wrapText="1"/>
    </xf>
    <xf numFmtId="43" fontId="20" fillId="5" borderId="2" xfId="17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43" fontId="22" fillId="0" borderId="2" xfId="17" applyFont="1" applyFill="1" applyBorder="1" applyAlignment="1">
      <alignment vertical="center"/>
    </xf>
    <xf numFmtId="43" fontId="22" fillId="0" borderId="2" xfId="17" applyFont="1" applyFill="1" applyBorder="1" applyAlignment="1">
      <alignment horizontal="right" vertical="center"/>
    </xf>
    <xf numFmtId="43" fontId="22" fillId="0" borderId="2" xfId="17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vertical="center" wrapText="1"/>
    </xf>
    <xf numFmtId="43" fontId="21" fillId="0" borderId="2" xfId="17" applyFont="1" applyFill="1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23" fillId="0" borderId="2" xfId="0" applyFont="1" applyBorder="1"/>
    <xf numFmtId="2" fontId="22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43" fontId="21" fillId="5" borderId="2" xfId="17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43" fontId="20" fillId="5" borderId="2" xfId="17" applyFont="1" applyFill="1" applyBorder="1" applyAlignment="1">
      <alignment horizontal="center" vertical="center" wrapText="1"/>
    </xf>
    <xf numFmtId="43" fontId="20" fillId="5" borderId="12" xfId="17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2" fontId="25" fillId="0" borderId="7" xfId="0" applyNumberFormat="1" applyFont="1" applyFill="1" applyBorder="1" applyAlignment="1">
      <alignment horizontal="right" vertical="center" wrapText="1"/>
    </xf>
    <xf numFmtId="43" fontId="25" fillId="0" borderId="2" xfId="17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26" fillId="0" borderId="2" xfId="0" applyNumberFormat="1" applyFont="1" applyFill="1" applyBorder="1" applyAlignment="1">
      <alignment horizontal="right" vertical="center" wrapText="1"/>
    </xf>
    <xf numFmtId="43" fontId="3" fillId="0" borderId="2" xfId="0" applyNumberFormat="1" applyFont="1" applyFill="1" applyBorder="1" applyAlignment="1">
      <alignment horizontal="center" vertical="center" wrapText="1"/>
    </xf>
    <xf numFmtId="43" fontId="3" fillId="0" borderId="2" xfId="17" applyFont="1" applyFill="1" applyBorder="1" applyAlignment="1">
      <alignment horizontal="center" vertical="center" wrapText="1"/>
    </xf>
    <xf numFmtId="2" fontId="22" fillId="0" borderId="7" xfId="0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23" fillId="0" borderId="2" xfId="0" applyFont="1" applyBorder="1" applyAlignment="1">
      <alignment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wrapText="1"/>
    </xf>
    <xf numFmtId="0" fontId="24" fillId="4" borderId="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0" fillId="0" borderId="2" xfId="0" applyFont="1" applyBorder="1" applyAlignment="1">
      <alignment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vertical="center" wrapText="1"/>
    </xf>
    <xf numFmtId="2" fontId="22" fillId="0" borderId="5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6" fillId="0" borderId="2" xfId="7" applyFont="1" applyFill="1" applyBorder="1" applyAlignment="1">
      <alignment horizontal="left" vertical="center"/>
    </xf>
    <xf numFmtId="0" fontId="7" fillId="0" borderId="2" xfId="7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5" fillId="0" borderId="14" xfId="7" applyFont="1" applyFill="1" applyBorder="1" applyAlignment="1">
      <alignment horizontal="center" vertical="center" wrapText="1"/>
    </xf>
    <xf numFmtId="0" fontId="5" fillId="0" borderId="20" xfId="7" applyFont="1" applyFill="1" applyBorder="1" applyAlignment="1">
      <alignment horizontal="center" vertical="center" wrapText="1"/>
    </xf>
    <xf numFmtId="0" fontId="5" fillId="0" borderId="9" xfId="7" applyFont="1" applyFill="1" applyBorder="1" applyAlignment="1">
      <alignment horizontal="center" vertical="center" wrapText="1"/>
    </xf>
    <xf numFmtId="0" fontId="5" fillId="0" borderId="15" xfId="7" applyFont="1" applyFill="1" applyBorder="1" applyAlignment="1">
      <alignment horizontal="center" vertical="center" wrapText="1"/>
    </xf>
    <xf numFmtId="0" fontId="5" fillId="0" borderId="16" xfId="7" applyFont="1" applyFill="1" applyBorder="1" applyAlignment="1">
      <alignment horizontal="center" vertical="center" wrapText="1"/>
    </xf>
    <xf numFmtId="0" fontId="5" fillId="0" borderId="19" xfId="7" applyFont="1" applyFill="1" applyBorder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0" borderId="10" xfId="7" applyFont="1" applyFill="1" applyBorder="1" applyAlignment="1">
      <alignment horizontal="center" vertical="center" wrapText="1"/>
    </xf>
    <xf numFmtId="0" fontId="5" fillId="0" borderId="21" xfId="7" applyFont="1" applyFill="1" applyBorder="1" applyAlignment="1">
      <alignment horizontal="center" vertical="center" wrapText="1"/>
    </xf>
    <xf numFmtId="0" fontId="4" fillId="0" borderId="15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19" xfId="7" applyFont="1" applyFill="1" applyBorder="1" applyAlignment="1">
      <alignment horizontal="center" vertical="center"/>
    </xf>
    <xf numFmtId="0" fontId="4" fillId="0" borderId="20" xfId="7" applyFont="1" applyFill="1" applyBorder="1" applyAlignment="1">
      <alignment horizontal="center" vertical="center"/>
    </xf>
    <xf numFmtId="0" fontId="4" fillId="0" borderId="10" xfId="7" applyFont="1" applyFill="1" applyBorder="1" applyAlignment="1">
      <alignment horizontal="center" vertical="center"/>
    </xf>
    <xf numFmtId="0" fontId="4" fillId="0" borderId="9" xfId="7" applyFont="1" applyFill="1" applyBorder="1" applyAlignment="1">
      <alignment horizontal="center" vertical="center"/>
    </xf>
    <xf numFmtId="0" fontId="27" fillId="5" borderId="24" xfId="0" applyFont="1" applyFill="1" applyBorder="1" applyAlignment="1">
      <alignment horizontal="left" vertical="center" wrapText="1"/>
    </xf>
    <xf numFmtId="0" fontId="27" fillId="5" borderId="23" xfId="0" applyFont="1" applyFill="1" applyBorder="1" applyAlignment="1">
      <alignment horizontal="left" vertical="center" wrapText="1"/>
    </xf>
    <xf numFmtId="0" fontId="27" fillId="5" borderId="25" xfId="0" applyFont="1" applyFill="1" applyBorder="1" applyAlignment="1">
      <alignment horizontal="left" vertical="center" wrapText="1"/>
    </xf>
    <xf numFmtId="0" fontId="27" fillId="5" borderId="10" xfId="0" applyFont="1" applyFill="1" applyBorder="1" applyAlignment="1">
      <alignment horizontal="left" vertical="center" wrapText="1"/>
    </xf>
    <xf numFmtId="0" fontId="27" fillId="5" borderId="21" xfId="0" applyFont="1" applyFill="1" applyBorder="1" applyAlignment="1">
      <alignment horizontal="left" vertical="center" wrapText="1"/>
    </xf>
    <xf numFmtId="0" fontId="27" fillId="5" borderId="9" xfId="0" applyFont="1" applyFill="1" applyBorder="1" applyAlignment="1">
      <alignment horizontal="left" vertical="center" wrapText="1"/>
    </xf>
    <xf numFmtId="0" fontId="20" fillId="5" borderId="18" xfId="0" applyFont="1" applyFill="1" applyBorder="1" applyAlignment="1">
      <alignment horizontal="right" vertical="center" wrapText="1"/>
    </xf>
    <xf numFmtId="0" fontId="19" fillId="0" borderId="22" xfId="0" applyFont="1" applyBorder="1"/>
    <xf numFmtId="0" fontId="19" fillId="0" borderId="11" xfId="0" applyFont="1" applyBorder="1"/>
  </cellXfs>
  <cellStyles count="33">
    <cellStyle name="Excel Built-in Excel Built-in Excel Built-in Excel Built-in Excel Built-in Excel Built-in Excel Built-in Separador de milhares 4" xfId="1"/>
    <cellStyle name="Excel Built-in Normal" xfId="2"/>
    <cellStyle name="Moeda 2" xfId="3"/>
    <cellStyle name="Moeda 2 2" xfId="4"/>
    <cellStyle name="Moeda 3" xfId="5"/>
    <cellStyle name="Normal" xfId="0" builtinId="0"/>
    <cellStyle name="Normal 2" xfId="6"/>
    <cellStyle name="Normal 2 2" xfId="7"/>
    <cellStyle name="Normal 2 3" xfId="8"/>
    <cellStyle name="Normal 3" xfId="9"/>
    <cellStyle name="Normal 3 2" xfId="10"/>
    <cellStyle name="Normal 3 3" xfId="11"/>
    <cellStyle name="Normal 6" xfId="12"/>
    <cellStyle name="Porcentagem 2" xfId="13"/>
    <cellStyle name="Porcentagem 2 2" xfId="14"/>
    <cellStyle name="Porcentagem 2 3" xfId="15"/>
    <cellStyle name="Porcentagem 3" xfId="16"/>
    <cellStyle name="Separador de milhares 2" xfId="18"/>
    <cellStyle name="Separador de milhares 2 2" xfId="19"/>
    <cellStyle name="Separador de milhares 2 2 2" xfId="20"/>
    <cellStyle name="Separador de milhares 2 3" xfId="21"/>
    <cellStyle name="Separador de milhares 3" xfId="22"/>
    <cellStyle name="Separador de milhares 3 2" xfId="23"/>
    <cellStyle name="Separador de milhares 4" xfId="24"/>
    <cellStyle name="Separador de milhares 5" xfId="25"/>
    <cellStyle name="Separador de milhares 5 2" xfId="26"/>
    <cellStyle name="Separador de milhares 6" xfId="27"/>
    <cellStyle name="Separador de milhares 6 2" xfId="28"/>
    <cellStyle name="Título 1 1" xfId="29"/>
    <cellStyle name="Título 1 1 1" xfId="30"/>
    <cellStyle name="Vírgula" xfId="17" builtinId="3"/>
    <cellStyle name="Vírgula 2" xfId="31"/>
    <cellStyle name="Vírgula 2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28575</xdr:rowOff>
    </xdr:from>
    <xdr:to>
      <xdr:col>8</xdr:col>
      <xdr:colOff>444010</xdr:colOff>
      <xdr:row>3</xdr:row>
      <xdr:rowOff>161925</xdr:rowOff>
    </xdr:to>
    <xdr:pic>
      <xdr:nvPicPr>
        <xdr:cNvPr id="21719" name="Imagem 1" descr="logo_2013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28575"/>
          <a:ext cx="1200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66675</xdr:rowOff>
        </xdr:from>
        <xdr:to>
          <xdr:col>1</xdr:col>
          <xdr:colOff>361950</xdr:colOff>
          <xdr:row>3</xdr:row>
          <xdr:rowOff>161925</xdr:rowOff>
        </xdr:to>
        <xdr:sp macro="" textlink="">
          <xdr:nvSpPr>
            <xdr:cNvPr id="4373" name="Object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NOROESTE_CONSTRUCOES/043_2014_REFORMA_US_AROEIRA/06_MEDICAO/BM_CRONOGRAMA/BM01/P_043_2014_BM01_PLAN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2014/CONTRATOS/MONTERAZZO/085_2014_CEIM_CARMELINA_RIOS/09_ADITIVO/01_VALOR/_ARQUIVOS_ENVIADOS/PMSM_SMOIT-DE_C085_2014_ADT01_PLAN_RE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atos%20Medi&#231;&#245;es%20e%20Atestado/GABARITOS/MEDICAO/P_XXX_XX_BMXX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  <sheetName val="CRON FÍSICO-FINANC"/>
      <sheetName val="Plan1"/>
    </sheetNames>
    <sheetDataSet>
      <sheetData sheetId="0">
        <row r="1">
          <cell r="J1" t="str">
            <v>SECRETARIA</v>
          </cell>
        </row>
        <row r="2">
          <cell r="J2" t="str">
            <v>SAÚDE</v>
          </cell>
        </row>
        <row r="4">
          <cell r="S4" t="str">
            <v>Data início da obra</v>
          </cell>
        </row>
        <row r="5">
          <cell r="S5">
            <v>41814</v>
          </cell>
        </row>
        <row r="6">
          <cell r="S6" t="str">
            <v>Prazo de execução</v>
          </cell>
        </row>
        <row r="9">
          <cell r="S9" t="str">
            <v>Boletim de Medição</v>
          </cell>
        </row>
        <row r="10">
          <cell r="G10" t="str">
            <v>Orçamento inicial</v>
          </cell>
          <cell r="J10" t="str">
            <v>Reprogramação</v>
          </cell>
          <cell r="S10" t="str">
            <v>Informe a QUANTIDADE EXECUTADA dos serviços durante o período (evolução física da obra)</v>
          </cell>
        </row>
        <row r="11">
          <cell r="H11" t="str">
            <v>preço</v>
          </cell>
          <cell r="J11" t="str">
            <v>nova</v>
          </cell>
          <cell r="K11" t="str">
            <v>novo preço</v>
          </cell>
          <cell r="L11" t="str">
            <v>aprov</v>
          </cell>
          <cell r="S11" t="str">
            <v>medição</v>
          </cell>
        </row>
        <row r="12">
          <cell r="G12" t="str">
            <v>quant</v>
          </cell>
          <cell r="H12" t="str">
            <v>unitário</v>
          </cell>
          <cell r="J12" t="str">
            <v>quant</v>
          </cell>
          <cell r="K12" t="str">
            <v>unitário</v>
          </cell>
          <cell r="S12">
            <v>1</v>
          </cell>
        </row>
        <row r="14">
          <cell r="B14">
            <v>1</v>
          </cell>
          <cell r="D14" t="str">
            <v>SERVIÇOS PRELIMINARES</v>
          </cell>
          <cell r="M14" t="str">
            <v/>
          </cell>
          <cell r="O14" t="str">
            <v/>
          </cell>
          <cell r="P14" t="str">
            <v/>
          </cell>
          <cell r="Q14" t="str">
            <v/>
          </cell>
        </row>
        <row r="15">
          <cell r="B15" t="str">
            <v>1.1</v>
          </cell>
          <cell r="D15" t="str">
            <v>Placa de obra em chapa de aco galvanizado</v>
          </cell>
          <cell r="E15" t="str">
            <v>m²</v>
          </cell>
          <cell r="F15" t="str">
            <v>m²</v>
          </cell>
          <cell r="G15">
            <v>2</v>
          </cell>
          <cell r="H15">
            <v>295.21559999999999</v>
          </cell>
          <cell r="M15">
            <v>590.43119999999999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1.2</v>
          </cell>
          <cell r="D16" t="str">
            <v>Locacao convencional de obra, através de gabarito de tabuas corridas pontaletadas, sem reaproveitamento</v>
          </cell>
          <cell r="E16" t="str">
            <v>m²</v>
          </cell>
          <cell r="F16" t="str">
            <v>m²</v>
          </cell>
          <cell r="G16">
            <v>79.81</v>
          </cell>
          <cell r="H16">
            <v>8.8083999999999989</v>
          </cell>
          <cell r="M16">
            <v>702.99840399999994</v>
          </cell>
          <cell r="O16">
            <v>0</v>
          </cell>
          <cell r="P16">
            <v>0</v>
          </cell>
          <cell r="Q16">
            <v>0</v>
          </cell>
        </row>
        <row r="17">
          <cell r="B17">
            <v>2</v>
          </cell>
          <cell r="D17" t="str">
            <v>DEMOLIÇÕES E RETIRADAS</v>
          </cell>
          <cell r="I17" t="str">
            <v>TOTAL GERAL</v>
          </cell>
          <cell r="M17" t="str">
            <v/>
          </cell>
          <cell r="O17" t="str">
            <v/>
          </cell>
          <cell r="P17" t="str">
            <v/>
          </cell>
          <cell r="Q17" t="str">
            <v/>
          </cell>
        </row>
        <row r="18">
          <cell r="B18" t="str">
            <v>2.1</v>
          </cell>
          <cell r="D18" t="str">
            <v>DEMOLICAO DE ALVENARIA DE TIJOLOS FURADOS S/REAPROVEITAMENTO</v>
          </cell>
          <cell r="E18" t="str">
            <v>m³</v>
          </cell>
          <cell r="G18">
            <v>4.32</v>
          </cell>
          <cell r="H18">
            <v>46.36</v>
          </cell>
          <cell r="I18">
            <v>80</v>
          </cell>
          <cell r="M18">
            <v>200.27520000000001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2.2</v>
          </cell>
          <cell r="D19" t="str">
            <v>Retirada de bancada de pia</v>
          </cell>
          <cell r="E19" t="str">
            <v>m²</v>
          </cell>
          <cell r="G19">
            <v>2.68</v>
          </cell>
          <cell r="H19">
            <v>11.333799999999998</v>
          </cell>
          <cell r="I19">
            <v>80</v>
          </cell>
          <cell r="M19">
            <v>30.374583999999999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2.3</v>
          </cell>
          <cell r="D20" t="str">
            <v>REMOÇÃO DE PINTURA PVA/ACRILICA ( Remoção de tinta a óleo ou  PVA)</v>
          </cell>
          <cell r="E20" t="str">
            <v>m²</v>
          </cell>
          <cell r="G20">
            <v>360.59</v>
          </cell>
          <cell r="H20">
            <v>4.2821999999999996</v>
          </cell>
          <cell r="I20">
            <v>80</v>
          </cell>
          <cell r="M20">
            <v>1544.1184979999998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2.4</v>
          </cell>
          <cell r="D21" t="str">
            <v>DEMOLICAO DE CAMADA DE ASSENTAMENTO/CONTRAPISO COM USO DE PONTEIRO, ESPESSURA ATE 4CM</v>
          </cell>
          <cell r="E21" t="str">
            <v>m²</v>
          </cell>
          <cell r="G21">
            <v>40.04</v>
          </cell>
          <cell r="H21">
            <v>11.980399999999999</v>
          </cell>
          <cell r="I21">
            <v>80</v>
          </cell>
          <cell r="M21">
            <v>479.69521599999996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2.5</v>
          </cell>
          <cell r="D22" t="str">
            <v>RETIRADA DE FORRO EM REGUAS DE PVC, INCLUSIVE RETIRADA DE PERFIS</v>
          </cell>
          <cell r="E22" t="str">
            <v>m²</v>
          </cell>
          <cell r="G22">
            <v>87.07</v>
          </cell>
          <cell r="H22">
            <v>4.1479999999999997</v>
          </cell>
          <cell r="I22">
            <v>80</v>
          </cell>
          <cell r="M22">
            <v>361.16635999999994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2.6</v>
          </cell>
          <cell r="D23" t="str">
            <v>RETIRADA DE TELHAS DE CERAMICAS OU DE VIDRO (INCLUSIVE ESTRUTURA)</v>
          </cell>
          <cell r="E23" t="str">
            <v>m²</v>
          </cell>
          <cell r="G23">
            <v>135.91</v>
          </cell>
          <cell r="H23">
            <v>3.9893999999999998</v>
          </cell>
          <cell r="I23">
            <v>80</v>
          </cell>
          <cell r="M23">
            <v>542.19935399999997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2.7</v>
          </cell>
          <cell r="D24" t="str">
            <v>Retirada de grades, gradis, alambrados, cercas e portões</v>
          </cell>
          <cell r="E24" t="str">
            <v>m²</v>
          </cell>
          <cell r="G24">
            <v>1.81</v>
          </cell>
          <cell r="H24">
            <v>7.9909999999999997</v>
          </cell>
          <cell r="I24">
            <v>80</v>
          </cell>
          <cell r="M24">
            <v>14.463709999999999</v>
          </cell>
          <cell r="O24">
            <v>0</v>
          </cell>
          <cell r="P24">
            <v>0</v>
          </cell>
          <cell r="Q24">
            <v>0</v>
          </cell>
        </row>
        <row r="25">
          <cell r="B25">
            <v>3</v>
          </cell>
          <cell r="D25" t="str">
            <v xml:space="preserve">MOVIMENTO DE TERRA </v>
          </cell>
          <cell r="M25" t="str">
            <v/>
          </cell>
          <cell r="O25" t="str">
            <v/>
          </cell>
          <cell r="P25" t="str">
            <v/>
          </cell>
          <cell r="Q25" t="str">
            <v/>
          </cell>
        </row>
        <row r="26">
          <cell r="B26" t="str">
            <v>3.1</v>
          </cell>
          <cell r="D26" t="str">
            <v>Escavacao manual de vala em  material de 1a categoria ate 1,5m excluindo esgotamento / escoramento</v>
          </cell>
          <cell r="E26" t="str">
            <v>m³</v>
          </cell>
          <cell r="G26">
            <v>1.42</v>
          </cell>
          <cell r="H26">
            <v>31.21</v>
          </cell>
          <cell r="I26">
            <v>8</v>
          </cell>
          <cell r="M26">
            <v>44.318199999999997</v>
          </cell>
          <cell r="O26">
            <v>0</v>
          </cell>
          <cell r="P26">
            <v>0</v>
          </cell>
          <cell r="Q26">
            <v>0</v>
          </cell>
        </row>
        <row r="27">
          <cell r="B27">
            <v>4</v>
          </cell>
          <cell r="D27" t="str">
            <v xml:space="preserve">ESTRUTURA </v>
          </cell>
          <cell r="M27" t="str">
            <v/>
          </cell>
          <cell r="O27" t="str">
            <v/>
          </cell>
          <cell r="P27" t="str">
            <v/>
          </cell>
          <cell r="Q27" t="str">
            <v/>
          </cell>
        </row>
        <row r="28">
          <cell r="B28" t="str">
            <v>4.1</v>
          </cell>
          <cell r="D28" t="str">
            <v>INFRA-ESTRUTURA  (FUNDAÇÃO)</v>
          </cell>
          <cell r="M28" t="str">
            <v/>
          </cell>
          <cell r="O28" t="str">
            <v/>
          </cell>
          <cell r="P28" t="str">
            <v/>
          </cell>
          <cell r="Q28" t="str">
            <v/>
          </cell>
        </row>
        <row r="29">
          <cell r="B29" t="str">
            <v>4.1.1</v>
          </cell>
          <cell r="D29" t="str">
            <v>Concreto usinado bombeado fck=25mpa, inclusive lancamento e adensamento</v>
          </cell>
          <cell r="E29" t="str">
            <v>m³</v>
          </cell>
          <cell r="G29">
            <v>76.849999999999994</v>
          </cell>
          <cell r="H29">
            <v>388</v>
          </cell>
          <cell r="I29">
            <v>2</v>
          </cell>
          <cell r="M29">
            <v>29817.8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4.1.2</v>
          </cell>
          <cell r="D30" t="str">
            <v>Concreto fck=15mpa (1:2,5:3) , incluido preparo mecanico, lancamento e adensamento - Concreto magro</v>
          </cell>
          <cell r="E30" t="str">
            <v>m³</v>
          </cell>
          <cell r="G30">
            <v>4.6100000000000003</v>
          </cell>
          <cell r="H30">
            <v>410.1</v>
          </cell>
          <cell r="I30">
            <v>2</v>
          </cell>
          <cell r="M30">
            <v>1890.5610000000001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4.1.3</v>
          </cell>
          <cell r="D31" t="str">
            <v xml:space="preserve">Forma tabua para concreto em fundacao, c/ reaproveitamento 2x. </v>
          </cell>
          <cell r="E31" t="str">
            <v>m²</v>
          </cell>
          <cell r="G31">
            <v>221.92</v>
          </cell>
          <cell r="H31">
            <v>59.55</v>
          </cell>
          <cell r="I31">
            <v>2</v>
          </cell>
          <cell r="M31">
            <v>13215.335999999999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4.1.4</v>
          </cell>
          <cell r="D32" t="str">
            <v>Armacao aco ca-50 diam.16,0 (5/8) à 25,0mm (1) - fornecimento/ corte(perda de 10%) / dobra / colocação</v>
          </cell>
          <cell r="E32" t="str">
            <v>kg</v>
          </cell>
          <cell r="G32">
            <v>898.3</v>
          </cell>
          <cell r="H32">
            <v>6.6</v>
          </cell>
          <cell r="I32">
            <v>2</v>
          </cell>
          <cell r="M32">
            <v>5928.78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4.2</v>
          </cell>
          <cell r="D33" t="str">
            <v>SUPER-ESTRUTURA</v>
          </cell>
          <cell r="M33" t="str">
            <v/>
          </cell>
          <cell r="O33" t="str">
            <v/>
          </cell>
          <cell r="P33" t="str">
            <v/>
          </cell>
          <cell r="Q33" t="str">
            <v/>
          </cell>
        </row>
        <row r="34">
          <cell r="B34" t="str">
            <v>4.2.3</v>
          </cell>
          <cell r="D34" t="str">
            <v>Concreto usinado bombeado fck=25mpa, inclusive lancamento e adensamento</v>
          </cell>
          <cell r="E34" t="str">
            <v>m³</v>
          </cell>
          <cell r="G34">
            <v>16.329999999999998</v>
          </cell>
          <cell r="H34">
            <v>387</v>
          </cell>
          <cell r="I34">
            <v>2</v>
          </cell>
          <cell r="M34">
            <v>6319.7099999999991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4.2.4</v>
          </cell>
          <cell r="D35" t="str">
            <v>Armacao aco ca-50 diam.16,0 (5/8) à 25,0mm (1) - fornecimento/ corte(perda de 10%) / dobra / colocação.</v>
          </cell>
          <cell r="E35" t="str">
            <v>kg</v>
          </cell>
          <cell r="G35">
            <v>2870.3</v>
          </cell>
          <cell r="H35">
            <v>6.6</v>
          </cell>
          <cell r="I35">
            <v>2</v>
          </cell>
          <cell r="M35">
            <v>18943.98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4.2.5</v>
          </cell>
          <cell r="D36" t="str">
            <v>Armacao de aco ca-60 diam. 3,4 a 6,0mm.- fornecimento / corte (c/perda de 10%) / dobra / colocação.</v>
          </cell>
          <cell r="E36" t="str">
            <v>kg</v>
          </cell>
          <cell r="G36">
            <v>548.9</v>
          </cell>
          <cell r="H36">
            <v>8</v>
          </cell>
          <cell r="I36">
            <v>2</v>
          </cell>
          <cell r="M36">
            <v>4391.2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4.2.6</v>
          </cell>
          <cell r="D37" t="str">
            <v>Forma para estruturas de concreto (pilar, viga e laje) em chapa de madeira compensada resinada, de 1,10 x 2,20, espessura = 12 mm, 03 utilizacoes. (fabricacao, montagem e desmontagem)</v>
          </cell>
          <cell r="E37" t="str">
            <v>m²</v>
          </cell>
          <cell r="G37">
            <v>376.43</v>
          </cell>
          <cell r="H37">
            <v>40.200000000000003</v>
          </cell>
          <cell r="I37">
            <v>2</v>
          </cell>
          <cell r="M37">
            <v>15132.486000000001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4.2.7</v>
          </cell>
          <cell r="D38" t="str">
            <v>Laje pre-moldada p/forro, sobrecarga 100kg/m2, vaos ate 3,50m/e=8cm, c/lajotas e cap.c/conc fck=20mpa, 3cm, inter-eixo 38cm, c/escoramento (Reapr.3x) e ferragem negativa</v>
          </cell>
          <cell r="E38" t="str">
            <v>m²</v>
          </cell>
          <cell r="G38">
            <v>384.4</v>
          </cell>
          <cell r="H38">
            <v>57.45</v>
          </cell>
          <cell r="I38">
            <v>2</v>
          </cell>
          <cell r="M38">
            <v>22083.78</v>
          </cell>
          <cell r="O38">
            <v>0</v>
          </cell>
          <cell r="P38">
            <v>0</v>
          </cell>
          <cell r="Q38">
            <v>0</v>
          </cell>
        </row>
        <row r="39">
          <cell r="B39">
            <v>5</v>
          </cell>
          <cell r="D39" t="str">
            <v>ALVENARIA DE VEDAÇÃO E REVESTIMENTOS</v>
          </cell>
          <cell r="M39" t="str">
            <v/>
          </cell>
          <cell r="O39" t="str">
            <v/>
          </cell>
          <cell r="P39" t="str">
            <v/>
          </cell>
          <cell r="Q39" t="str">
            <v/>
          </cell>
        </row>
        <row r="40">
          <cell r="B40" t="str">
            <v>5.1</v>
          </cell>
          <cell r="D40" t="str">
            <v xml:space="preserve">Alvenaria em tijolo ceramico furado 9x9x19cm,1/2 vez (espessura 9 cm), assentado em argamassa traco 1:4 (cimento e areia media nao peneirada), preparo manual, junta 1cm
</v>
          </cell>
          <cell r="E40" t="str">
            <v>m²</v>
          </cell>
          <cell r="G40">
            <v>890.97</v>
          </cell>
          <cell r="H40">
            <v>56.95</v>
          </cell>
          <cell r="I40">
            <v>12</v>
          </cell>
          <cell r="M40">
            <v>50740.741500000004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5.2</v>
          </cell>
          <cell r="D41" t="str">
            <v>Verga e contra verga 10x10cm em concreto pré-moldado fck=20mpa (preparo com betoneira) aço ca60, bitola fina, inclusive formas tabua 3a.</v>
          </cell>
          <cell r="E41" t="str">
            <v>m</v>
          </cell>
          <cell r="G41">
            <v>106.15</v>
          </cell>
          <cell r="H41">
            <v>16</v>
          </cell>
          <cell r="I41">
            <v>12</v>
          </cell>
          <cell r="M41">
            <v>1698.4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5.3</v>
          </cell>
          <cell r="D42" t="str">
            <v>Chapisco traco 1:3 (cimento e areia media), espessura 0,5cm, preparo mecanico da argamassa</v>
          </cell>
          <cell r="E42" t="str">
            <v>m²</v>
          </cell>
          <cell r="G42">
            <v>1781.94</v>
          </cell>
          <cell r="H42">
            <v>4.2</v>
          </cell>
          <cell r="I42">
            <v>12</v>
          </cell>
          <cell r="M42">
            <v>7484.1480000000001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5.4</v>
          </cell>
          <cell r="D43" t="str">
            <v>Emboco paulista (massa unica) traco 1:2:8 (cimento, cal e areia media), espessura 2,0cm, preparo manual da argamassa</v>
          </cell>
          <cell r="E43" t="str">
            <v>m²</v>
          </cell>
          <cell r="G43">
            <v>1552.53</v>
          </cell>
          <cell r="H43">
            <v>20.399999999999999</v>
          </cell>
          <cell r="I43">
            <v>12</v>
          </cell>
          <cell r="M43">
            <v>31671.611999999997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5.5</v>
          </cell>
          <cell r="D44" t="str">
            <v>Emboco traco 1:2:8 (cimento, cal e areia media), espessura 2,0cm, preparo mecanico da argamassa</v>
          </cell>
          <cell r="E44" t="str">
            <v>m²</v>
          </cell>
          <cell r="G44">
            <v>229.41</v>
          </cell>
          <cell r="H44">
            <v>19.5</v>
          </cell>
          <cell r="I44">
            <v>12</v>
          </cell>
          <cell r="M44">
            <v>4473.4949999999999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5.6</v>
          </cell>
          <cell r="D45" t="str">
            <v>Azulejo 15x15cm, 1a qualidade, assentado com argamassa pre-fabricada e cimento colante, juntas a prumo, incluindo servico de rejuntamento com cimento branco</v>
          </cell>
          <cell r="E45" t="str">
            <v>m²</v>
          </cell>
          <cell r="G45">
            <v>229.41</v>
          </cell>
          <cell r="H45">
            <v>30.09</v>
          </cell>
          <cell r="I45">
            <v>12</v>
          </cell>
          <cell r="M45">
            <v>6902.9468999999999</v>
          </cell>
          <cell r="O45">
            <v>0</v>
          </cell>
          <cell r="P45">
            <v>0</v>
          </cell>
          <cell r="Q45">
            <v>0</v>
          </cell>
        </row>
        <row r="46">
          <cell r="B46">
            <v>6</v>
          </cell>
          <cell r="D46" t="str">
            <v>COBERTURA</v>
          </cell>
          <cell r="M46" t="str">
            <v/>
          </cell>
          <cell r="O46" t="str">
            <v/>
          </cell>
          <cell r="P46" t="str">
            <v/>
          </cell>
          <cell r="Q46" t="str">
            <v/>
          </cell>
        </row>
        <row r="47">
          <cell r="B47" t="str">
            <v>6.1</v>
          </cell>
          <cell r="D47" t="str">
            <v>Estrutura em madeira aparelhada, para telha ondulada de fibrocimento, aluminio ou plastica, apoiada em laje ou parede</v>
          </cell>
          <cell r="E47" t="str">
            <v>m2</v>
          </cell>
          <cell r="G47">
            <v>378.97</v>
          </cell>
          <cell r="H47">
            <v>48.35</v>
          </cell>
          <cell r="I47">
            <v>12</v>
          </cell>
          <cell r="M47">
            <v>18323.199500000002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6.2</v>
          </cell>
          <cell r="D48" t="str">
            <v>Cobertura com telha de fibrocimento ondulada, espessura 6 mm, com cumeeira universal, incluindo acessórios, excluindo madeiramento.</v>
          </cell>
          <cell r="E48" t="str">
            <v>m2</v>
          </cell>
          <cell r="G48">
            <v>378.97</v>
          </cell>
          <cell r="H48">
            <v>48</v>
          </cell>
          <cell r="I48">
            <v>12</v>
          </cell>
          <cell r="M48">
            <v>18190.560000000001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6.3</v>
          </cell>
          <cell r="D49" t="str">
            <v xml:space="preserve">Cobertura com telha colonial, excluindo madeiramento </v>
          </cell>
          <cell r="E49" t="str">
            <v>m²</v>
          </cell>
          <cell r="G49">
            <v>4.84</v>
          </cell>
          <cell r="H49">
            <v>36.1</v>
          </cell>
          <cell r="I49">
            <v>12</v>
          </cell>
          <cell r="M49">
            <v>174.72399999999999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6.4</v>
          </cell>
          <cell r="D50" t="str">
            <v>Estrutura em madeira aparelhada, para telha ceramica, apoiada em parede</v>
          </cell>
          <cell r="E50" t="str">
            <v>m²</v>
          </cell>
          <cell r="G50">
            <v>4.84</v>
          </cell>
          <cell r="H50">
            <v>89.8</v>
          </cell>
          <cell r="I50">
            <v>12</v>
          </cell>
          <cell r="M50">
            <v>434.63199999999995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6.5</v>
          </cell>
          <cell r="D51" t="str">
            <v>Forro de gesso em placas 60x60cm, espessura 1,2cm, inclusive fixacao com arame</v>
          </cell>
          <cell r="E51" t="str">
            <v>m²</v>
          </cell>
          <cell r="G51">
            <v>353.31</v>
          </cell>
          <cell r="H51">
            <v>24</v>
          </cell>
          <cell r="I51">
            <v>12</v>
          </cell>
          <cell r="M51">
            <v>8479.44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6.6</v>
          </cell>
          <cell r="D52" t="str">
            <v>Rufo de concreto armado, largura de 40cm, espessura de 3cm</v>
          </cell>
          <cell r="E52" t="str">
            <v>m</v>
          </cell>
          <cell r="G52">
            <v>118.4</v>
          </cell>
          <cell r="H52">
            <v>25.36</v>
          </cell>
          <cell r="I52">
            <v>12</v>
          </cell>
          <cell r="M52">
            <v>3002.6240000000003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6.7</v>
          </cell>
          <cell r="D53" t="str">
            <v>Chapim de concreto aparente com acabamento desempenado, forma de compensado plastificado (madeirit) de 14 x 10 cm, fundido no local.</v>
          </cell>
          <cell r="E53" t="str">
            <v>m</v>
          </cell>
          <cell r="G53">
            <v>101.59</v>
          </cell>
          <cell r="H53">
            <v>23</v>
          </cell>
          <cell r="I53">
            <v>12</v>
          </cell>
          <cell r="M53">
            <v>2336.5700000000002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6.8</v>
          </cell>
          <cell r="D54" t="str">
            <v>Calha de concreto, 40x15 cm espessura de 8 cm, preparado em betoneira e cimentado liso executado com argamassa traco 1:4 (cimento e areia media nao peneirada), preparo manual</v>
          </cell>
          <cell r="E54" t="str">
            <v>m</v>
          </cell>
          <cell r="G54">
            <v>46.7</v>
          </cell>
          <cell r="H54">
            <v>119</v>
          </cell>
          <cell r="I54">
            <v>12</v>
          </cell>
          <cell r="M54">
            <v>5557.3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6.9</v>
          </cell>
          <cell r="D55" t="str">
            <v xml:space="preserve">Impermeabilizacao calhas/lajes descoberta c/3 demaos vedapren preto </v>
          </cell>
          <cell r="E55" t="str">
            <v>m²</v>
          </cell>
          <cell r="G55">
            <v>32.69</v>
          </cell>
          <cell r="H55">
            <v>24.99</v>
          </cell>
          <cell r="I55">
            <v>12</v>
          </cell>
          <cell r="M55">
            <v>816.92309999999986</v>
          </cell>
          <cell r="O55">
            <v>0</v>
          </cell>
          <cell r="P55">
            <v>0</v>
          </cell>
          <cell r="Q55">
            <v>0</v>
          </cell>
        </row>
        <row r="56">
          <cell r="B56">
            <v>7</v>
          </cell>
          <cell r="D56" t="str">
            <v>INSTALAÇÕES ELÉTRICAS / REDE LÓGICA E TELEFONICA</v>
          </cell>
          <cell r="M56" t="str">
            <v/>
          </cell>
          <cell r="O56" t="str">
            <v/>
          </cell>
          <cell r="P56" t="str">
            <v/>
          </cell>
          <cell r="Q56" t="str">
            <v/>
          </cell>
        </row>
        <row r="57">
          <cell r="B57" t="str">
            <v>7.1</v>
          </cell>
          <cell r="D57" t="str">
            <v>Cabo de cobre isolado pvc 450/750v 2,5mm2 resistente a chama - fornecimento e instalação</v>
          </cell>
          <cell r="E57" t="str">
            <v>m</v>
          </cell>
          <cell r="G57">
            <v>1722</v>
          </cell>
          <cell r="H57">
            <v>2.5</v>
          </cell>
          <cell r="I57">
            <v>12</v>
          </cell>
          <cell r="M57">
            <v>4305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7.2</v>
          </cell>
          <cell r="D58" t="str">
            <v>cabo de cobre isolado pvc 450/750v 6mm2 resistente a chama - fornecimento e instalacao</v>
          </cell>
          <cell r="E58" t="str">
            <v>m</v>
          </cell>
          <cell r="G58">
            <v>265</v>
          </cell>
          <cell r="H58">
            <v>5.0999999999999996</v>
          </cell>
          <cell r="I58">
            <v>12</v>
          </cell>
          <cell r="M58">
            <v>1351.5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7.3</v>
          </cell>
          <cell r="D59" t="str">
            <v xml:space="preserve">cabo de cobre isolado pvc 450/750v 10mm2 resistente a chama - fornecim ento e instalacao </v>
          </cell>
          <cell r="E59" t="str">
            <v>m</v>
          </cell>
          <cell r="G59">
            <v>95</v>
          </cell>
          <cell r="H59">
            <v>8.1</v>
          </cell>
          <cell r="I59">
            <v>12</v>
          </cell>
          <cell r="M59">
            <v>769.5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7.4</v>
          </cell>
          <cell r="D60" t="str">
            <v xml:space="preserve">cabo de cobre isolado pvc 450/750v 4mm2 resistente a chama - fornecim ento e instalacao </v>
          </cell>
          <cell r="E60" t="str">
            <v>m</v>
          </cell>
          <cell r="G60">
            <v>170</v>
          </cell>
          <cell r="H60">
            <v>3.8</v>
          </cell>
          <cell r="I60">
            <v>12</v>
          </cell>
          <cell r="M60">
            <v>646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7.5</v>
          </cell>
          <cell r="D61" t="str">
            <v>cabo de cobre isolado pvc 450/750v 16mm2 resistente a chama - fornecimento e instalacao</v>
          </cell>
          <cell r="E61" t="str">
            <v>m</v>
          </cell>
          <cell r="G61">
            <v>67</v>
          </cell>
          <cell r="H61">
            <v>9.6</v>
          </cell>
          <cell r="I61">
            <v>12</v>
          </cell>
          <cell r="M61">
            <v>643.19999999999993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7.6</v>
          </cell>
          <cell r="D62" t="str">
            <v>Cabo telefonico cci-50 6 pares (uso interno) - fornecimento e instalacao</v>
          </cell>
          <cell r="E62" t="str">
            <v>m</v>
          </cell>
          <cell r="G62">
            <v>240</v>
          </cell>
          <cell r="H62">
            <v>2.5</v>
          </cell>
          <cell r="I62">
            <v>12</v>
          </cell>
          <cell r="M62">
            <v>600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7.7</v>
          </cell>
          <cell r="D63" t="str">
            <v xml:space="preserve">Caixa de passagem de PVC 4x2" - Fornecimento e Instalação </v>
          </cell>
          <cell r="E63" t="str">
            <v>unid.</v>
          </cell>
          <cell r="G63">
            <v>74</v>
          </cell>
          <cell r="H63">
            <v>5.3</v>
          </cell>
          <cell r="I63">
            <v>12</v>
          </cell>
          <cell r="M63">
            <v>392.2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7.8</v>
          </cell>
          <cell r="D64" t="str">
            <v xml:space="preserve">Caixa de passagem de PVC 4x4" - Fornecimento e Instalação </v>
          </cell>
          <cell r="E64" t="str">
            <v>unid.</v>
          </cell>
          <cell r="G64">
            <v>33</v>
          </cell>
          <cell r="H64">
            <v>6.1</v>
          </cell>
          <cell r="I64">
            <v>12</v>
          </cell>
          <cell r="M64">
            <v>201.29999999999998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7.9</v>
          </cell>
          <cell r="D65" t="str">
            <v>Padrão de entrada de energia elétrica, trifásico, entrada aérea, a4 fios, carga instalada de 15001 até 26000W, instalada em muro</v>
          </cell>
          <cell r="E65" t="str">
            <v>unid.</v>
          </cell>
          <cell r="G65">
            <v>1</v>
          </cell>
          <cell r="H65">
            <v>1280</v>
          </cell>
          <cell r="I65">
            <v>12</v>
          </cell>
          <cell r="M65">
            <v>1280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7.10</v>
          </cell>
          <cell r="D66" t="str">
            <v>Poste metalico decorativo externo p/ jardim h = 2,50m d = 75mm c/ 2 luminárias</v>
          </cell>
          <cell r="E66" t="str">
            <v>unid.</v>
          </cell>
          <cell r="G66">
            <v>8</v>
          </cell>
          <cell r="H66">
            <v>339</v>
          </cell>
          <cell r="I66">
            <v>12</v>
          </cell>
          <cell r="M66">
            <v>2712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7.11</v>
          </cell>
          <cell r="D67" t="str">
            <v>Luminaria tipo calha, de sobrepor, com reator de partida rapida e lampada fluorescente 2x40w, completa, fornecimento e instalacao</v>
          </cell>
          <cell r="E67" t="str">
            <v>und</v>
          </cell>
          <cell r="G67">
            <v>40</v>
          </cell>
          <cell r="H67">
            <v>80.099999999999994</v>
          </cell>
          <cell r="I67">
            <v>12</v>
          </cell>
          <cell r="M67">
            <v>3204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7.12</v>
          </cell>
          <cell r="D68" t="str">
            <v>Tomada de embutir 2p+t 10a/250v c/ placa - fornecimento e instalacao</v>
          </cell>
          <cell r="E68" t="str">
            <v>und</v>
          </cell>
          <cell r="G68">
            <v>46</v>
          </cell>
          <cell r="H68">
            <v>11</v>
          </cell>
          <cell r="I68">
            <v>12</v>
          </cell>
          <cell r="M68">
            <v>506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7.13</v>
          </cell>
          <cell r="D69" t="str">
            <v xml:space="preserve">Tomada para telefone de 4 polos padrão Telebrás - Fornecimento e Instalação </v>
          </cell>
          <cell r="E69" t="str">
            <v>und</v>
          </cell>
          <cell r="G69">
            <v>9</v>
          </cell>
          <cell r="H69">
            <v>16.5</v>
          </cell>
          <cell r="I69">
            <v>12</v>
          </cell>
          <cell r="M69">
            <v>148.5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7.14</v>
          </cell>
          <cell r="D70" t="str">
            <v>Eletroduto de pvc flexivel corrugado dn 20mm (3/4") fornecimento e instalacao</v>
          </cell>
          <cell r="E70" t="str">
            <v>m</v>
          </cell>
          <cell r="G70">
            <v>595</v>
          </cell>
          <cell r="H70">
            <v>4.3</v>
          </cell>
          <cell r="I70">
            <v>12</v>
          </cell>
          <cell r="M70">
            <v>2558.5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7.15</v>
          </cell>
          <cell r="D71" t="str">
            <v>Eletroduto de pvc flexivel corrugado dn32 mm (1 1/4") fornecimento e instalacao</v>
          </cell>
          <cell r="E71" t="str">
            <v>m</v>
          </cell>
          <cell r="G71">
            <v>110</v>
          </cell>
          <cell r="H71">
            <v>8</v>
          </cell>
          <cell r="I71">
            <v>12</v>
          </cell>
          <cell r="M71">
            <v>880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7.16</v>
          </cell>
          <cell r="D72" t="str">
            <v>Eletroduto de pvc flexivel corrugado dn 25mm (1") fornecimento e instalacao</v>
          </cell>
          <cell r="E72" t="str">
            <v>m</v>
          </cell>
          <cell r="G72">
            <v>140</v>
          </cell>
          <cell r="H72">
            <v>5.5</v>
          </cell>
          <cell r="I72">
            <v>12</v>
          </cell>
          <cell r="M72">
            <v>770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7.17</v>
          </cell>
          <cell r="D73" t="str">
            <v>Eletroduto de pvc rigido roscavel dn 50mm (2"), incl conexoes, fornecimento e instalacao - Lógica</v>
          </cell>
          <cell r="E73" t="str">
            <v>m</v>
          </cell>
          <cell r="G73">
            <v>6</v>
          </cell>
          <cell r="H73">
            <v>21.8</v>
          </cell>
          <cell r="I73">
            <v>12</v>
          </cell>
          <cell r="M73">
            <v>130.80000000000001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7.18</v>
          </cell>
          <cell r="D74" t="str">
            <v>Eletroduto de pvc rigido roscavel dn 40mm (1 1/2"), incl conexoes, fornecimento e instalacao - Lógica</v>
          </cell>
          <cell r="E74" t="str">
            <v>m</v>
          </cell>
          <cell r="G74">
            <v>20</v>
          </cell>
          <cell r="H74">
            <v>19.05</v>
          </cell>
          <cell r="I74">
            <v>12</v>
          </cell>
          <cell r="M74">
            <v>381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7.19</v>
          </cell>
          <cell r="D75" t="str">
            <v>Interruptor pulsador de campainha ou minuteria 2a/250v c/ caixa - fornecimento e instalacao</v>
          </cell>
          <cell r="E75" t="str">
            <v>unid.</v>
          </cell>
          <cell r="G75">
            <v>1</v>
          </cell>
          <cell r="H75">
            <v>13.66</v>
          </cell>
          <cell r="I75">
            <v>12</v>
          </cell>
          <cell r="M75">
            <v>13.66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7.20</v>
          </cell>
          <cell r="D76" t="str">
            <v>Disjuntor termomagnético tripolar padrão nema (americano) 10 a 50a 240v, fornecimento e instalação</v>
          </cell>
          <cell r="E76" t="str">
            <v>und</v>
          </cell>
          <cell r="G76">
            <v>18</v>
          </cell>
          <cell r="H76">
            <v>65.900000000000006</v>
          </cell>
          <cell r="I76">
            <v>12</v>
          </cell>
          <cell r="M76">
            <v>1186.2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7.21</v>
          </cell>
          <cell r="D77" t="str">
            <v>Quadro de distribuicao de energia de embutir, em chapa metalica, para 18 disjuntores termomagneticos monopolares, com barramento trifasico e neutro, fornecimento e instalacao</v>
          </cell>
          <cell r="E77" t="str">
            <v>unid.</v>
          </cell>
          <cell r="G77">
            <v>1</v>
          </cell>
          <cell r="H77">
            <v>350</v>
          </cell>
          <cell r="I77">
            <v>12</v>
          </cell>
          <cell r="M77">
            <v>350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7.22</v>
          </cell>
          <cell r="D78" t="str">
            <v xml:space="preserve"> caixa pvc 4" x 2" p/ eletroduto "  - Lógica</v>
          </cell>
          <cell r="E78" t="str">
            <v>unid.</v>
          </cell>
          <cell r="G78">
            <v>17</v>
          </cell>
          <cell r="H78">
            <v>2</v>
          </cell>
          <cell r="I78">
            <v>12</v>
          </cell>
          <cell r="M78">
            <v>34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7.23</v>
          </cell>
          <cell r="D79" t="str">
            <v>Tomada RJ45 CAT.6 Sárie SL s/ janela</v>
          </cell>
          <cell r="E79" t="str">
            <v>PÇ</v>
          </cell>
          <cell r="G79">
            <v>17</v>
          </cell>
          <cell r="H79">
            <v>30.5</v>
          </cell>
          <cell r="I79">
            <v>12</v>
          </cell>
          <cell r="M79">
            <v>518.5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7.24</v>
          </cell>
          <cell r="D80" t="str">
            <v>Cabo UTP - Categoria 6, 4 pares, 23AWG, 100 Ohms</v>
          </cell>
          <cell r="E80" t="str">
            <v>m</v>
          </cell>
          <cell r="G80">
            <v>155</v>
          </cell>
          <cell r="H80">
            <v>3.05</v>
          </cell>
          <cell r="I80">
            <v>12</v>
          </cell>
          <cell r="M80">
            <v>472.75</v>
          </cell>
          <cell r="O80">
            <v>0</v>
          </cell>
          <cell r="P80">
            <v>0</v>
          </cell>
          <cell r="Q80">
            <v>0</v>
          </cell>
        </row>
        <row r="81">
          <cell r="B81" t="str">
            <v>7.25</v>
          </cell>
          <cell r="D81" t="str">
            <v>Interruptor simples de embutir 10a/250v 1 tecla, sem placa - fornecimento e instalacao</v>
          </cell>
          <cell r="E81" t="str">
            <v>unid.</v>
          </cell>
          <cell r="G81">
            <v>12</v>
          </cell>
          <cell r="H81">
            <v>9.0500000000000007</v>
          </cell>
          <cell r="I81">
            <v>12</v>
          </cell>
          <cell r="M81">
            <v>108.60000000000001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7.26</v>
          </cell>
          <cell r="D82" t="str">
            <v>Rack parede 8x450 - preto</v>
          </cell>
          <cell r="E82" t="str">
            <v>unid.</v>
          </cell>
          <cell r="G82">
            <v>1</v>
          </cell>
          <cell r="H82">
            <v>303.02</v>
          </cell>
          <cell r="I82">
            <v>12</v>
          </cell>
          <cell r="M82">
            <v>303.02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7.27</v>
          </cell>
          <cell r="D83" t="str">
            <v>Voice Panel 50 Portas - Preto - telefone</v>
          </cell>
          <cell r="E83" t="str">
            <v>unid.</v>
          </cell>
          <cell r="G83">
            <v>1</v>
          </cell>
          <cell r="H83">
            <v>330</v>
          </cell>
          <cell r="I83">
            <v>12</v>
          </cell>
          <cell r="M83">
            <v>330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7.28</v>
          </cell>
          <cell r="D84" t="str">
            <v>Caixa de passagem 300x300x120mm, chapa 18, com tampa parafusada</v>
          </cell>
          <cell r="E84" t="str">
            <v>unid.</v>
          </cell>
          <cell r="G84">
            <v>1</v>
          </cell>
          <cell r="H84">
            <v>75.03</v>
          </cell>
          <cell r="I84">
            <v>12</v>
          </cell>
          <cell r="M84">
            <v>75.03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7.29</v>
          </cell>
          <cell r="D85" t="str">
            <v>Caixa enterrada para instalacoes telefonicas tipo r1 0,60x0,35x0,50m em blocos de concreto estrutural</v>
          </cell>
          <cell r="E85" t="str">
            <v>unid.</v>
          </cell>
          <cell r="G85">
            <v>1</v>
          </cell>
          <cell r="H85">
            <v>150</v>
          </cell>
          <cell r="I85">
            <v>12</v>
          </cell>
          <cell r="M85">
            <v>150</v>
          </cell>
          <cell r="O85">
            <v>0</v>
          </cell>
          <cell r="P85">
            <v>0</v>
          </cell>
          <cell r="Q85">
            <v>0</v>
          </cell>
        </row>
        <row r="86">
          <cell r="B86">
            <v>8</v>
          </cell>
          <cell r="D86" t="str">
            <v>INSTALAÇÕES DE PARA RAIO</v>
          </cell>
          <cell r="M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B87" t="str">
            <v>8.1</v>
          </cell>
          <cell r="D87" t="str">
            <v>Para-raios tipo franklin - cabo e suporte isolador</v>
          </cell>
          <cell r="E87" t="str">
            <v>m</v>
          </cell>
          <cell r="G87">
            <v>80</v>
          </cell>
          <cell r="H87">
            <v>38</v>
          </cell>
          <cell r="I87">
            <v>12</v>
          </cell>
          <cell r="M87">
            <v>3040</v>
          </cell>
          <cell r="O87">
            <v>0</v>
          </cell>
          <cell r="P87">
            <v>0</v>
          </cell>
          <cell r="Q87">
            <v>0</v>
          </cell>
        </row>
        <row r="88">
          <cell r="B88" t="str">
            <v>8.2</v>
          </cell>
          <cell r="D88" t="str">
            <v>Haste coperweld 3/4" x 3,00m com conector</v>
          </cell>
          <cell r="E88" t="str">
            <v>unid.</v>
          </cell>
          <cell r="G88">
            <v>2</v>
          </cell>
          <cell r="H88">
            <v>39.9</v>
          </cell>
          <cell r="I88">
            <v>12</v>
          </cell>
          <cell r="M88">
            <v>79.8</v>
          </cell>
          <cell r="O88">
            <v>0</v>
          </cell>
          <cell r="P88">
            <v>0</v>
          </cell>
          <cell r="Q88">
            <v>0</v>
          </cell>
        </row>
        <row r="89">
          <cell r="B89">
            <v>9</v>
          </cell>
          <cell r="D89" t="str">
            <v xml:space="preserve">ESQUADRIAS </v>
          </cell>
          <cell r="M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B90" t="str">
            <v>9.1</v>
          </cell>
          <cell r="D90" t="str">
            <v>Porta de madeira compensada lisa para pintura, 70x210x3,5cm, incluso a aduela 2a, alizar 2a e dobradicas</v>
          </cell>
          <cell r="E90" t="str">
            <v>und</v>
          </cell>
          <cell r="G90">
            <v>2</v>
          </cell>
          <cell r="H90">
            <v>260</v>
          </cell>
          <cell r="I90">
            <v>12</v>
          </cell>
          <cell r="M90">
            <v>520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9.2</v>
          </cell>
          <cell r="D91" t="str">
            <v>Porta de madeira compensada lisa para pintura, 80 x 210 x 3,5cm, incluso aduela 2a, alizar 2a e dobradiça</v>
          </cell>
          <cell r="E91" t="str">
            <v>und</v>
          </cell>
          <cell r="G91">
            <v>9</v>
          </cell>
          <cell r="H91">
            <v>402.3</v>
          </cell>
          <cell r="I91">
            <v>12</v>
          </cell>
          <cell r="M91">
            <v>3620.7000000000003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9.3</v>
          </cell>
          <cell r="D92" t="str">
            <v>Grade de ferro em barra chata 3/16"</v>
          </cell>
          <cell r="E92" t="str">
            <v>m²</v>
          </cell>
          <cell r="G92">
            <v>1.3</v>
          </cell>
          <cell r="H92">
            <v>285</v>
          </cell>
          <cell r="I92">
            <v>12</v>
          </cell>
          <cell r="M92">
            <v>370.5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9.4</v>
          </cell>
          <cell r="D93" t="str">
            <v>Porta de madeira compensada lisa para cera ou verniz, 90x210x3,5cm, incluso aduela 1a, alizar 1a e dobradicas com anel.</v>
          </cell>
          <cell r="E93" t="str">
            <v>unid</v>
          </cell>
          <cell r="G93">
            <v>5</v>
          </cell>
          <cell r="H93">
            <v>410</v>
          </cell>
          <cell r="I93">
            <v>12</v>
          </cell>
          <cell r="M93">
            <v>2050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9.5</v>
          </cell>
          <cell r="D94" t="str">
            <v>Porta de vidro temperado, 0,9x2,10m, espessura 10mm, inclusive acessórios</v>
          </cell>
          <cell r="E94" t="str">
            <v>unid</v>
          </cell>
          <cell r="G94">
            <v>6</v>
          </cell>
          <cell r="H94">
            <v>1990.1</v>
          </cell>
          <cell r="I94">
            <v>12</v>
          </cell>
          <cell r="M94">
            <v>11940.599999999999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9.6</v>
          </cell>
          <cell r="D95" t="str">
            <v>Janela de correr em aluminio, folhas para vidro, com bandeira, inclusoguarnicao e vidro liso incolor</v>
          </cell>
          <cell r="E95" t="str">
            <v>m²</v>
          </cell>
          <cell r="G95">
            <v>36.4</v>
          </cell>
          <cell r="H95">
            <v>299.5</v>
          </cell>
          <cell r="I95">
            <v>12</v>
          </cell>
          <cell r="M95">
            <v>10901.8</v>
          </cell>
          <cell r="O95">
            <v>0</v>
          </cell>
          <cell r="P95">
            <v>0</v>
          </cell>
          <cell r="Q95">
            <v>0</v>
          </cell>
        </row>
        <row r="96">
          <cell r="B96" t="str">
            <v>9.7</v>
          </cell>
          <cell r="D96" t="str">
            <v>Porta de abrir em aluminio tipo veneziana, com guarnição.</v>
          </cell>
          <cell r="E96" t="str">
            <v>m²</v>
          </cell>
          <cell r="G96">
            <v>10.08</v>
          </cell>
          <cell r="H96">
            <v>375</v>
          </cell>
          <cell r="I96">
            <v>12</v>
          </cell>
          <cell r="M96">
            <v>3780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9.8</v>
          </cell>
          <cell r="D97" t="str">
            <v>janela basculante de aluminio</v>
          </cell>
          <cell r="E97" t="str">
            <v>m²</v>
          </cell>
          <cell r="G97">
            <v>6.44</v>
          </cell>
          <cell r="H97">
            <v>230</v>
          </cell>
          <cell r="I97">
            <v>12</v>
          </cell>
          <cell r="M97">
            <v>1481.2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9.9</v>
          </cell>
          <cell r="D98" t="str">
            <v>Vidro liso comum transparente, espessura 4mm</v>
          </cell>
          <cell r="E98" t="str">
            <v>m²</v>
          </cell>
          <cell r="G98">
            <v>6.44</v>
          </cell>
          <cell r="H98">
            <v>74</v>
          </cell>
          <cell r="I98">
            <v>12</v>
          </cell>
          <cell r="M98">
            <v>476.56</v>
          </cell>
          <cell r="O98">
            <v>0</v>
          </cell>
          <cell r="P98">
            <v>0</v>
          </cell>
          <cell r="Q98">
            <v>0</v>
          </cell>
        </row>
        <row r="99">
          <cell r="B99">
            <v>10</v>
          </cell>
          <cell r="D99" t="str">
            <v>PISOS INTERNOS E EXTERNOS</v>
          </cell>
          <cell r="M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B100" t="str">
            <v>10.1</v>
          </cell>
          <cell r="D100" t="str">
            <v>Regularizacao de piso/base em argamassa traco 1:3 (cimento e areia grossa sem peneirar), espessura 3,0cm, preparo mecanico</v>
          </cell>
          <cell r="E100" t="str">
            <v>m²</v>
          </cell>
          <cell r="G100">
            <v>353.31</v>
          </cell>
          <cell r="H100">
            <v>17.5</v>
          </cell>
          <cell r="I100">
            <v>12</v>
          </cell>
          <cell r="M100">
            <v>6182.9250000000002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10.2</v>
          </cell>
          <cell r="D101" t="str">
            <v xml:space="preserve">Contrapiso/lastro de concreto nao-estrutural, e=5cm, preparo com betoneira </v>
          </cell>
          <cell r="E101" t="str">
            <v>m²</v>
          </cell>
          <cell r="G101">
            <v>464.22</v>
          </cell>
          <cell r="H101">
            <v>21.6</v>
          </cell>
          <cell r="I101">
            <v>12</v>
          </cell>
          <cell r="M101">
            <v>10027.152000000002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10.3</v>
          </cell>
          <cell r="D102" t="str">
            <v>piso ceramico pei 4 assentado sobre argamassa 1:4 (cimento e areia) rejuntado com cimento comum</v>
          </cell>
          <cell r="E102" t="str">
            <v>m²</v>
          </cell>
          <cell r="G102">
            <v>353.31</v>
          </cell>
          <cell r="H102">
            <v>41.1</v>
          </cell>
          <cell r="I102">
            <v>12</v>
          </cell>
          <cell r="M102">
            <v>14521.041000000001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10.4</v>
          </cell>
          <cell r="D103" t="str">
            <v>Rodape em ceramica padrao medio pei-4 altura 8cm assentado sobre argam massa de cimento colante rejuntado com cimento branco</v>
          </cell>
          <cell r="E103" t="str">
            <v>m</v>
          </cell>
          <cell r="G103">
            <v>179.6</v>
          </cell>
          <cell r="H103">
            <v>9.5</v>
          </cell>
          <cell r="I103">
            <v>12</v>
          </cell>
          <cell r="M103">
            <v>1706.2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10.5</v>
          </cell>
          <cell r="D104" t="str">
            <v>Piso cimentado traço 1:3 (cimento e areia) acabamento liso espessura 2cm com junta batida e preparo manual da argamassa.</v>
          </cell>
          <cell r="E104" t="str">
            <v>m²</v>
          </cell>
          <cell r="G104">
            <v>110.91</v>
          </cell>
          <cell r="H104">
            <v>36.5</v>
          </cell>
          <cell r="I104">
            <v>12</v>
          </cell>
          <cell r="M104">
            <v>4048.2149999999997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10.6</v>
          </cell>
          <cell r="D105" t="str">
            <v>soleira ceramica pei-4 largura 15cm assentada sobre argamassa cimento e areia traco 1:4</v>
          </cell>
          <cell r="E105" t="str">
            <v>m</v>
          </cell>
          <cell r="G105">
            <v>26.1</v>
          </cell>
          <cell r="H105">
            <v>9.99</v>
          </cell>
          <cell r="I105">
            <v>12</v>
          </cell>
          <cell r="M105">
            <v>260.73900000000003</v>
          </cell>
          <cell r="O105">
            <v>0</v>
          </cell>
          <cell r="P105">
            <v>0</v>
          </cell>
          <cell r="Q105">
            <v>0</v>
          </cell>
        </row>
        <row r="106">
          <cell r="B106">
            <v>11</v>
          </cell>
          <cell r="D106" t="str">
            <v xml:space="preserve">INSTALAÇÕES HIDRO-SANITÁRIAS </v>
          </cell>
          <cell r="M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B107" t="str">
            <v>11.1</v>
          </cell>
          <cell r="D107" t="str">
            <v xml:space="preserve">Kit cavalete pvc com registro 3/4" - fornecimento e instalacao </v>
          </cell>
          <cell r="E107" t="str">
            <v>unid</v>
          </cell>
          <cell r="G107">
            <v>1</v>
          </cell>
          <cell r="H107">
            <v>75</v>
          </cell>
          <cell r="I107">
            <v>12</v>
          </cell>
          <cell r="M107">
            <v>75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11.2</v>
          </cell>
          <cell r="D108" t="str">
            <v>Tubo pvc soldavel agua fria dn 25mm, inclusive conexoes - fornecimento e instalacao</v>
          </cell>
          <cell r="E108" t="str">
            <v>m</v>
          </cell>
          <cell r="G108">
            <v>215.5</v>
          </cell>
          <cell r="H108">
            <v>13</v>
          </cell>
          <cell r="I108">
            <v>12</v>
          </cell>
          <cell r="M108">
            <v>2801.5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11.3</v>
          </cell>
          <cell r="D109" t="str">
            <v>Tubo pvc soldavel agua fria dn 32mm, inclusive conexoes - fornecimento e instalação</v>
          </cell>
          <cell r="E109" t="str">
            <v>m</v>
          </cell>
          <cell r="G109">
            <v>118</v>
          </cell>
          <cell r="H109">
            <v>20</v>
          </cell>
          <cell r="I109">
            <v>12</v>
          </cell>
          <cell r="M109">
            <v>2360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11.4</v>
          </cell>
          <cell r="D110" t="str">
            <v>Tubo pvc soldavel agua fria dn 40mm, inclusive conexoes - fornecimento e instalacao</v>
          </cell>
          <cell r="E110" t="str">
            <v>m</v>
          </cell>
          <cell r="G110">
            <v>40</v>
          </cell>
          <cell r="H110">
            <v>26</v>
          </cell>
          <cell r="I110">
            <v>12</v>
          </cell>
          <cell r="M110">
            <v>1040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11.5</v>
          </cell>
          <cell r="D111" t="str">
            <v>tubo pvc soldavel agua fria dn 75mm, inclusive conexoes - fornecimento e instalacao</v>
          </cell>
          <cell r="E111" t="str">
            <v>m</v>
          </cell>
          <cell r="G111">
            <v>35</v>
          </cell>
          <cell r="H111">
            <v>68</v>
          </cell>
          <cell r="I111">
            <v>12</v>
          </cell>
          <cell r="M111">
            <v>2380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11.6</v>
          </cell>
          <cell r="D112" t="str">
            <v xml:space="preserve">Registro gaveta 3/4" com canopla acabamento cromado simples - fornecimento e instalacao </v>
          </cell>
          <cell r="E112" t="str">
            <v>unid</v>
          </cell>
          <cell r="G112">
            <v>10</v>
          </cell>
          <cell r="H112">
            <v>64.989999999999995</v>
          </cell>
          <cell r="I112">
            <v>12</v>
          </cell>
          <cell r="M112">
            <v>649.9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11.7</v>
          </cell>
          <cell r="D113" t="str">
            <v>Caixa de inspeção em alvenaria de tijolo maciço 60x60x60cm, revestida internamento com barra lisa (cimento e areia, traço 1:4) e=2,0cm, com tampa pré-moldada de concreto e fundo de concreto 15mpa tipo c - escavação e confecção</v>
          </cell>
          <cell r="E113" t="str">
            <v>unid</v>
          </cell>
          <cell r="G113">
            <v>5</v>
          </cell>
          <cell r="H113">
            <v>139.5</v>
          </cell>
          <cell r="I113">
            <v>12</v>
          </cell>
          <cell r="M113">
            <v>697.5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11.8</v>
          </cell>
          <cell r="D114" t="str">
            <v>Caixa de gordura dupla em concreto pre-moldado dn 60mm com tampa - fornecimento e instalacao.</v>
          </cell>
          <cell r="E114" t="str">
            <v>unid</v>
          </cell>
          <cell r="G114">
            <v>1</v>
          </cell>
          <cell r="H114">
            <v>215.1</v>
          </cell>
          <cell r="I114">
            <v>12</v>
          </cell>
          <cell r="M114">
            <v>215.1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11.9</v>
          </cell>
          <cell r="D115" t="str">
            <v>Fossa septica em alvenaria de tijolo ceramico macico dimensoes externa s1,90x1,10x1,40m, 1.500 litros, revestida internamente com barra lisa, com tampa em concreto armado com espessura 8cm.</v>
          </cell>
          <cell r="E115" t="str">
            <v>unid</v>
          </cell>
          <cell r="G115">
            <v>2</v>
          </cell>
          <cell r="H115">
            <v>1280</v>
          </cell>
          <cell r="I115">
            <v>12</v>
          </cell>
          <cell r="M115">
            <v>2560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11.10</v>
          </cell>
          <cell r="D116" t="str">
            <v>Sumidouro em alvenaria de tijolo ceramico maciço diametro 1,40m e altura 5,00m, com tampa em concreto armado diametro 1,70m e espessura 10cm</v>
          </cell>
          <cell r="E116" t="str">
            <v>unid</v>
          </cell>
          <cell r="G116">
            <v>1</v>
          </cell>
          <cell r="H116">
            <v>2149.1999999999998</v>
          </cell>
          <cell r="I116">
            <v>12</v>
          </cell>
          <cell r="M116">
            <v>2149.1999999999998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11.11</v>
          </cell>
          <cell r="D117" t="str">
            <v xml:space="preserve">Caixa de inspeção 80x80x80cm em alvenaria - execução </v>
          </cell>
          <cell r="E117" t="str">
            <v>unid</v>
          </cell>
          <cell r="G117">
            <v>1</v>
          </cell>
          <cell r="H117">
            <v>265</v>
          </cell>
          <cell r="I117">
            <v>12</v>
          </cell>
          <cell r="M117">
            <v>265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11.12</v>
          </cell>
          <cell r="D118" t="str">
            <v xml:space="preserve">Caixa de passagem pvc 4x4" - fornecimento e instalacao </v>
          </cell>
          <cell r="E118" t="str">
            <v>unid</v>
          </cell>
          <cell r="G118">
            <v>1</v>
          </cell>
          <cell r="H118">
            <v>6.5</v>
          </cell>
          <cell r="I118">
            <v>12</v>
          </cell>
          <cell r="M118">
            <v>6.5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11.13</v>
          </cell>
          <cell r="D119" t="str">
            <v>tubo pvc esgoto js predial dn 40mm, inclusive conexoes - fornecimento e instalacao</v>
          </cell>
          <cell r="E119" t="str">
            <v>m</v>
          </cell>
          <cell r="G119">
            <v>8</v>
          </cell>
          <cell r="H119">
            <v>19.05</v>
          </cell>
          <cell r="I119">
            <v>12</v>
          </cell>
          <cell r="M119">
            <v>152.4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11.14</v>
          </cell>
          <cell r="D120" t="str">
            <v>Tubo pvc esgoto predial dn 50mm, inclusive conexoes - fornecimento e instalacao</v>
          </cell>
          <cell r="E120" t="str">
            <v>m</v>
          </cell>
          <cell r="G120">
            <v>20</v>
          </cell>
          <cell r="H120">
            <v>25.5</v>
          </cell>
          <cell r="I120">
            <v>12</v>
          </cell>
          <cell r="M120">
            <v>510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11.15</v>
          </cell>
          <cell r="D121" t="str">
            <v xml:space="preserve">Tubo pvc esgoto predial dn 75mm, inclusive conexoes - fornecimento e instalação
</v>
          </cell>
          <cell r="E121" t="str">
            <v>m</v>
          </cell>
          <cell r="G121">
            <v>50</v>
          </cell>
          <cell r="H121">
            <v>35.5</v>
          </cell>
          <cell r="I121">
            <v>12</v>
          </cell>
          <cell r="M121">
            <v>1775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11.16</v>
          </cell>
          <cell r="D122" t="str">
            <v>Tubo pvc esgoto predial dn 100mm, inclusive conexoes - fornecimento e instalacao</v>
          </cell>
          <cell r="E122" t="str">
            <v>m</v>
          </cell>
          <cell r="G122">
            <v>48</v>
          </cell>
          <cell r="H122">
            <v>39.01</v>
          </cell>
          <cell r="I122">
            <v>12</v>
          </cell>
          <cell r="M122">
            <v>1872.48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11.17</v>
          </cell>
          <cell r="D123" t="str">
            <v>Registro gaveta 1" bruto latao - fornecimento e instalacao</v>
          </cell>
          <cell r="E123" t="str">
            <v>unid</v>
          </cell>
          <cell r="G123">
            <v>1</v>
          </cell>
          <cell r="H123">
            <v>42.5</v>
          </cell>
          <cell r="I123">
            <v>12</v>
          </cell>
          <cell r="M123">
            <v>42.5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11.18</v>
          </cell>
          <cell r="D124" t="str">
            <v xml:space="preserve">Registro gaveta 3/4" bruto latao - fornecimento e instalacao </v>
          </cell>
          <cell r="E124" t="str">
            <v>unid</v>
          </cell>
          <cell r="G124">
            <v>10</v>
          </cell>
          <cell r="H124">
            <v>34</v>
          </cell>
          <cell r="I124">
            <v>12</v>
          </cell>
          <cell r="M124">
            <v>340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11.19</v>
          </cell>
          <cell r="D125" t="str">
            <v xml:space="preserve">Ralo sifonado de pvc 100x100mm simples - fornecimento e instalacao </v>
          </cell>
          <cell r="E125" t="str">
            <v>unid</v>
          </cell>
          <cell r="G125">
            <v>6</v>
          </cell>
          <cell r="H125">
            <v>18.559999999999999</v>
          </cell>
          <cell r="I125">
            <v>12</v>
          </cell>
          <cell r="M125">
            <v>111.35999999999999</v>
          </cell>
          <cell r="O125">
            <v>0</v>
          </cell>
          <cell r="P125">
            <v>0</v>
          </cell>
          <cell r="Q125">
            <v>0</v>
          </cell>
        </row>
        <row r="126">
          <cell r="B126">
            <v>12</v>
          </cell>
          <cell r="D126" t="str">
            <v>APARELHOS SANITÁRIOS</v>
          </cell>
          <cell r="M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B127" t="str">
            <v>12.1</v>
          </cell>
          <cell r="D127" t="str">
            <v>Lavatório em louca branca, sem coluna padrão popular, com torneira cromada popular , sifão, válvula e engate plástico</v>
          </cell>
          <cell r="E127" t="str">
            <v>und</v>
          </cell>
          <cell r="G127">
            <v>4</v>
          </cell>
          <cell r="H127">
            <v>149.5</v>
          </cell>
          <cell r="I127">
            <v>12</v>
          </cell>
          <cell r="M127">
            <v>598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12.2</v>
          </cell>
          <cell r="D128" t="str">
            <v>Granito cinza polido para bancada e=2,5 cm, largura 60cm - fornecimento e instalacao</v>
          </cell>
          <cell r="E128" t="str">
            <v>m</v>
          </cell>
          <cell r="G128">
            <v>6.2</v>
          </cell>
          <cell r="H128">
            <v>131</v>
          </cell>
          <cell r="I128">
            <v>12</v>
          </cell>
          <cell r="M128">
            <v>812.2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12.3</v>
          </cell>
          <cell r="D129" t="str">
            <v>Cuba de embutir, em louca, tipo oval branca, sem complementos, padrao</v>
          </cell>
          <cell r="E129" t="str">
            <v>unid</v>
          </cell>
          <cell r="G129">
            <v>8</v>
          </cell>
          <cell r="H129">
            <v>86.5</v>
          </cell>
          <cell r="I129">
            <v>12</v>
          </cell>
          <cell r="M129">
            <v>692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12.4</v>
          </cell>
          <cell r="D130" t="str">
            <v xml:space="preserve">Sifao plastico flexivel 3/4" x 1 1/2" </v>
          </cell>
          <cell r="E130" t="str">
            <v>unid</v>
          </cell>
          <cell r="G130">
            <v>8</v>
          </cell>
          <cell r="H130">
            <v>28</v>
          </cell>
          <cell r="I130">
            <v>12</v>
          </cell>
          <cell r="M130">
            <v>224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12.5</v>
          </cell>
          <cell r="D131" t="str">
            <v xml:space="preserve">Vaso sanitario com caixa de descarga acoplada - louca branca   </v>
          </cell>
          <cell r="E131" t="str">
            <v>und</v>
          </cell>
          <cell r="G131">
            <v>10</v>
          </cell>
          <cell r="H131">
            <v>345</v>
          </cell>
          <cell r="I131">
            <v>12</v>
          </cell>
          <cell r="M131">
            <v>3450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12.6</v>
          </cell>
          <cell r="D132" t="str">
            <v>Bacia sifonada de louça branca para portadores de necessidades especiais, Vogue Plus Conforto - Linha Conforto, mod P51, incl. assento com abertura frontal, ref.AP52,marca de ref. Deca ou equivalente</v>
          </cell>
          <cell r="E132" t="str">
            <v>und</v>
          </cell>
          <cell r="G132">
            <v>2</v>
          </cell>
          <cell r="H132">
            <v>1109</v>
          </cell>
          <cell r="I132">
            <v>12</v>
          </cell>
          <cell r="M132">
            <v>2218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12.7</v>
          </cell>
          <cell r="D133" t="str">
            <v>Ducha higienica manual c/ registro 1/2"</v>
          </cell>
          <cell r="E133" t="str">
            <v>und</v>
          </cell>
          <cell r="G133">
            <v>12</v>
          </cell>
          <cell r="H133">
            <v>66.5</v>
          </cell>
          <cell r="I133">
            <v>12</v>
          </cell>
          <cell r="M133">
            <v>798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12.8</v>
          </cell>
          <cell r="D134" t="str">
            <v>Tanque simples pre-moldado de concreto com valvula em plastico branco 1.1/4"x1.1/2", sifao plastico tipo copo 1.1/4" e torneira plastica 3/4" - fornecimento e instalação.</v>
          </cell>
          <cell r="E134" t="str">
            <v>und</v>
          </cell>
          <cell r="G134">
            <v>1</v>
          </cell>
          <cell r="H134">
            <v>260.14999999999998</v>
          </cell>
          <cell r="I134">
            <v>12</v>
          </cell>
          <cell r="M134">
            <v>260.14999999999998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12.9</v>
          </cell>
          <cell r="D135" t="str">
            <v>divisoria em granito branco polido, esp = 3cm, assentado com argamassa traco 1:4, arremate em cimento branco</v>
          </cell>
          <cell r="E135" t="str">
            <v>m²</v>
          </cell>
          <cell r="G135">
            <v>33.03</v>
          </cell>
          <cell r="H135">
            <v>348.5</v>
          </cell>
          <cell r="I135">
            <v>12</v>
          </cell>
          <cell r="M135">
            <v>11510.955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12.10</v>
          </cell>
          <cell r="D136" t="str">
            <v>Chuveiro eletrico comum corpo plastico tipo ducha, fornecimento e instalacao</v>
          </cell>
          <cell r="E136" t="str">
            <v>und</v>
          </cell>
          <cell r="G136">
            <v>2</v>
          </cell>
          <cell r="H136">
            <v>38</v>
          </cell>
          <cell r="I136">
            <v>12</v>
          </cell>
          <cell r="M136">
            <v>76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12.11</v>
          </cell>
          <cell r="D137" t="str">
            <v>Pia aco inoxidavel 120x60cm com 1 cuba - fornecimento e instalacao</v>
          </cell>
          <cell r="E137" t="str">
            <v>und</v>
          </cell>
          <cell r="G137">
            <v>1</v>
          </cell>
          <cell r="H137">
            <v>213.5</v>
          </cell>
          <cell r="I137">
            <v>12</v>
          </cell>
          <cell r="M137">
            <v>213.5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12.12</v>
          </cell>
          <cell r="D138" t="str">
            <v xml:space="preserve">Reservatório de fibra de vidro de 5.000 L, inclusive peça de madeira 6 x 16 cm para apoio, exclusive flanges e torneira de bóia </v>
          </cell>
          <cell r="E138" t="str">
            <v>und</v>
          </cell>
          <cell r="G138">
            <v>1</v>
          </cell>
          <cell r="H138">
            <v>2010</v>
          </cell>
          <cell r="I138">
            <v>12</v>
          </cell>
          <cell r="M138">
            <v>2010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12.13</v>
          </cell>
          <cell r="D139" t="str">
            <v>Torneira cromada longa 1/2" ou 3/4" de parede para pia, padrao popular - fornecimento e instalacao</v>
          </cell>
          <cell r="E139" t="str">
            <v>und</v>
          </cell>
          <cell r="G139">
            <v>1</v>
          </cell>
          <cell r="H139">
            <v>38</v>
          </cell>
          <cell r="I139">
            <v>12</v>
          </cell>
          <cell r="M139">
            <v>38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12.14</v>
          </cell>
          <cell r="D140" t="str">
            <v>Torneira cromada 1/2" ou 3/4" para lavatorio, padrão popular, com engate flexivel plastico 1/2"x30cm - fornecimento e instalacao</v>
          </cell>
          <cell r="E140" t="str">
            <v>und</v>
          </cell>
          <cell r="G140">
            <v>8</v>
          </cell>
          <cell r="H140">
            <v>45.5</v>
          </cell>
          <cell r="I140">
            <v>12</v>
          </cell>
          <cell r="M140">
            <v>364</v>
          </cell>
          <cell r="O140">
            <v>0</v>
          </cell>
          <cell r="P140">
            <v>0</v>
          </cell>
          <cell r="Q140">
            <v>0</v>
          </cell>
        </row>
        <row r="141">
          <cell r="B141">
            <v>13</v>
          </cell>
          <cell r="D141" t="str">
            <v>PINTURA</v>
          </cell>
          <cell r="M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B142" t="str">
            <v>13.1</v>
          </cell>
          <cell r="D142" t="str">
            <v>Emassamento com massa latex pva para ambientes internos, duas demaos</v>
          </cell>
          <cell r="E142" t="str">
            <v>m²</v>
          </cell>
          <cell r="G142">
            <v>962.01</v>
          </cell>
          <cell r="H142">
            <v>10.199999999999999</v>
          </cell>
          <cell r="I142">
            <v>12</v>
          </cell>
          <cell r="M142">
            <v>9812.5019999999986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13.2</v>
          </cell>
          <cell r="D143" t="str">
            <v>Pintura latex pva ambientes internos, duas demaos</v>
          </cell>
          <cell r="E143" t="str">
            <v>m²</v>
          </cell>
          <cell r="G143">
            <v>962.01</v>
          </cell>
          <cell r="H143">
            <v>8.5</v>
          </cell>
          <cell r="I143">
            <v>12</v>
          </cell>
          <cell r="M143">
            <v>8177.085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13.3</v>
          </cell>
          <cell r="D144" t="str">
            <v>Pintura látex acrílica ambientes internos/externos, duas demãos</v>
          </cell>
          <cell r="E144" t="str">
            <v>m²</v>
          </cell>
          <cell r="G144">
            <v>1153.98</v>
          </cell>
          <cell r="H144">
            <v>9.3000000000000007</v>
          </cell>
          <cell r="I144">
            <v>12</v>
          </cell>
          <cell r="M144">
            <v>10732.014000000001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13.4</v>
          </cell>
          <cell r="D145" t="str">
            <v xml:space="preserve"> pintura com tinta texturizada acrilica</v>
          </cell>
          <cell r="E145" t="str">
            <v>m²</v>
          </cell>
          <cell r="G145">
            <v>19.260000000000002</v>
          </cell>
          <cell r="H145">
            <v>16.5</v>
          </cell>
          <cell r="I145">
            <v>12</v>
          </cell>
          <cell r="M145">
            <v>317.79000000000002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13.5</v>
          </cell>
          <cell r="D146" t="str">
            <v xml:space="preserve">Fundo selador acrilico, uma demao </v>
          </cell>
          <cell r="E146" t="str">
            <v>m²</v>
          </cell>
          <cell r="G146">
            <v>1173.24</v>
          </cell>
          <cell r="H146">
            <v>3.33</v>
          </cell>
          <cell r="I146">
            <v>12</v>
          </cell>
          <cell r="M146">
            <v>3906.8892000000001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13.6</v>
          </cell>
          <cell r="D147" t="str">
            <v>Pintura em esmalte sintetico em pecas metalicas utilizando revolver/compressor, duas demaos, incluso uma demao fundo oxido de ferro/zarcao</v>
          </cell>
          <cell r="E147" t="str">
            <v>m²</v>
          </cell>
          <cell r="G147">
            <v>70</v>
          </cell>
          <cell r="H147">
            <v>13.1</v>
          </cell>
          <cell r="I147">
            <v>12</v>
          </cell>
          <cell r="M147">
            <v>917</v>
          </cell>
          <cell r="O147">
            <v>0</v>
          </cell>
          <cell r="P147">
            <v>0</v>
          </cell>
          <cell r="Q147">
            <v>0</v>
          </cell>
        </row>
        <row r="148">
          <cell r="B148">
            <v>14</v>
          </cell>
          <cell r="D148" t="str">
            <v xml:space="preserve">SERVIÇOS COMPLEMENTARES </v>
          </cell>
          <cell r="M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B149" t="str">
            <v>14.1</v>
          </cell>
          <cell r="D149" t="str">
            <v>Espelho cristal espessura 4mm, com moldura de madeira</v>
          </cell>
          <cell r="E149" t="str">
            <v>m²</v>
          </cell>
          <cell r="G149">
            <v>4.2</v>
          </cell>
          <cell r="H149">
            <v>213</v>
          </cell>
          <cell r="I149">
            <v>12</v>
          </cell>
          <cell r="M149">
            <v>894.6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14.2</v>
          </cell>
          <cell r="D150" t="str">
            <v>Extintor incendio tp po quimico 4kg fornecimento e colocacao</v>
          </cell>
          <cell r="E150" t="str">
            <v>unid</v>
          </cell>
          <cell r="G150">
            <v>2</v>
          </cell>
          <cell r="H150">
            <v>125</v>
          </cell>
          <cell r="I150">
            <v>12</v>
          </cell>
          <cell r="M150">
            <v>250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14.3</v>
          </cell>
          <cell r="D151" t="str">
            <v xml:space="preserve">Extintor incendio agua-pressurizada 10l incl suporte parede carga </v>
          </cell>
          <cell r="E151" t="str">
            <v>unid</v>
          </cell>
          <cell r="G151">
            <v>2</v>
          </cell>
          <cell r="H151">
            <v>137.19999999999999</v>
          </cell>
          <cell r="I151">
            <v>12</v>
          </cell>
          <cell r="M151">
            <v>274.39999999999998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14.4</v>
          </cell>
          <cell r="D152" t="str">
            <v>Pintura acrilica para sinalização horizontal</v>
          </cell>
          <cell r="E152" t="str">
            <v>m²</v>
          </cell>
          <cell r="G152">
            <v>26</v>
          </cell>
          <cell r="H152">
            <v>19.5</v>
          </cell>
          <cell r="I152">
            <v>12</v>
          </cell>
          <cell r="M152">
            <v>507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14.5</v>
          </cell>
          <cell r="D153" t="str">
            <v xml:space="preserve">Bicicletário em tubo de ferro galvanizado 1" e ferro liso 1/2", inclusive pintura, conforme projeto padrão </v>
          </cell>
          <cell r="E153" t="str">
            <v>m</v>
          </cell>
          <cell r="G153">
            <v>11.45</v>
          </cell>
          <cell r="H153">
            <v>101.1</v>
          </cell>
          <cell r="I153">
            <v>12</v>
          </cell>
          <cell r="M153">
            <v>1157.5949999999998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14.6</v>
          </cell>
          <cell r="D154" t="str">
            <v>Meio-fio (guia) de concreto pre-moldado, dimensões 12x15x30x100cm (face superior x face inferior x altura x comprimento),rejuntado c/argamassa 1:4</v>
          </cell>
          <cell r="E154" t="str">
            <v>m</v>
          </cell>
          <cell r="G154">
            <v>57</v>
          </cell>
          <cell r="H154">
            <v>32.200000000000003</v>
          </cell>
          <cell r="I154">
            <v>12</v>
          </cell>
          <cell r="M154">
            <v>1835.4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14.7</v>
          </cell>
          <cell r="D155" t="str">
            <v>Piso em ladrilho hidraulico de alerta e direcional na cor preta 25 x 25 cm, assentado com argamassa de cimento e areia, inclusive rejuntamento</v>
          </cell>
          <cell r="E155" t="str">
            <v>m²</v>
          </cell>
          <cell r="G155">
            <v>20.82</v>
          </cell>
          <cell r="H155">
            <v>51.2</v>
          </cell>
          <cell r="I155">
            <v>12</v>
          </cell>
          <cell r="M155">
            <v>1065.9840000000002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14.8</v>
          </cell>
          <cell r="D156" t="str">
            <v>Guarda-corpo com corrimao em ferro barra chata 3/16"</v>
          </cell>
          <cell r="E156" t="str">
            <v>m</v>
          </cell>
          <cell r="G156">
            <v>15.04</v>
          </cell>
          <cell r="H156">
            <v>330</v>
          </cell>
          <cell r="I156">
            <v>12</v>
          </cell>
          <cell r="M156">
            <v>4963.2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14.9</v>
          </cell>
          <cell r="D157" t="str">
            <v>Barra de apoio de ferro galvanizado, diâm. 3 cm, comprimento de 80 cm, para sanitário deficientes, inclusive pintura</v>
          </cell>
          <cell r="E157" t="str">
            <v>unid</v>
          </cell>
          <cell r="G157">
            <v>4</v>
          </cell>
          <cell r="H157">
            <v>110.25</v>
          </cell>
          <cell r="I157">
            <v>12</v>
          </cell>
          <cell r="M157">
            <v>441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14.10</v>
          </cell>
          <cell r="D158" t="str">
            <v>Grama batatais em placas</v>
          </cell>
          <cell r="E158" t="str">
            <v>m²</v>
          </cell>
          <cell r="G158">
            <v>15.08</v>
          </cell>
          <cell r="H158">
            <v>11.05</v>
          </cell>
          <cell r="I158">
            <v>12</v>
          </cell>
          <cell r="M158">
            <v>166.63400000000001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14.11</v>
          </cell>
          <cell r="D159" t="str">
            <v xml:space="preserve">Terra vegetal </v>
          </cell>
          <cell r="E159" t="str">
            <v>m³</v>
          </cell>
          <cell r="G159">
            <v>3.01</v>
          </cell>
          <cell r="H159">
            <v>97.5</v>
          </cell>
          <cell r="I159">
            <v>12</v>
          </cell>
          <cell r="M159">
            <v>293.47499999999997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14.12</v>
          </cell>
          <cell r="D160" t="str">
            <v>Pavimentacao em blocos de concreto sextavado, espessura 6,0 cm, fck 35mpa, assentados sobre colchao de areia.</v>
          </cell>
          <cell r="E160" t="str">
            <v>m²</v>
          </cell>
          <cell r="G160">
            <v>247.82</v>
          </cell>
          <cell r="H160">
            <v>43.2</v>
          </cell>
          <cell r="I160">
            <v>12</v>
          </cell>
          <cell r="M160">
            <v>10705.824000000001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14.13</v>
          </cell>
          <cell r="D161" t="str">
            <v>Limpeza final da obra</v>
          </cell>
          <cell r="E161" t="str">
            <v>m²</v>
          </cell>
          <cell r="G161">
            <v>384.25</v>
          </cell>
          <cell r="H161">
            <v>1.25</v>
          </cell>
          <cell r="I161">
            <v>12</v>
          </cell>
          <cell r="M161">
            <v>480.3125</v>
          </cell>
          <cell r="O161">
            <v>0</v>
          </cell>
          <cell r="P161">
            <v>0</v>
          </cell>
          <cell r="Q161">
            <v>0</v>
          </cell>
        </row>
        <row r="162">
          <cell r="B162">
            <v>15</v>
          </cell>
          <cell r="D162" t="str">
            <v>ADMINISTRAÇÃO LOCAL</v>
          </cell>
          <cell r="M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B163" t="str">
            <v>15.1</v>
          </cell>
          <cell r="D163" t="str">
            <v>Arquiteto / Engenheiro de obra pleno</v>
          </cell>
          <cell r="E163" t="str">
            <v>h</v>
          </cell>
          <cell r="G163">
            <v>150</v>
          </cell>
          <cell r="H163">
            <v>63.6</v>
          </cell>
          <cell r="I163">
            <v>12</v>
          </cell>
          <cell r="M163">
            <v>9540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15.2</v>
          </cell>
          <cell r="D164" t="str">
            <v>Encarregado Geral</v>
          </cell>
          <cell r="E164" t="str">
            <v>mês</v>
          </cell>
          <cell r="G164">
            <v>6</v>
          </cell>
          <cell r="H164">
            <v>4501.1000000000004</v>
          </cell>
          <cell r="I164">
            <v>12</v>
          </cell>
          <cell r="M164">
            <v>27006.600000000002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15.3</v>
          </cell>
          <cell r="D165" t="str">
            <v>Vigia Noturno</v>
          </cell>
          <cell r="E165" t="str">
            <v>mês</v>
          </cell>
          <cell r="G165">
            <v>6</v>
          </cell>
          <cell r="H165">
            <v>1935.2</v>
          </cell>
          <cell r="I165">
            <v>12</v>
          </cell>
          <cell r="M165">
            <v>11611.2</v>
          </cell>
          <cell r="O165">
            <v>0</v>
          </cell>
          <cell r="P165">
            <v>0</v>
          </cell>
          <cell r="Q165">
            <v>0</v>
          </cell>
        </row>
        <row r="167">
          <cell r="H167" t="str">
            <v>Orçamento inicial</v>
          </cell>
          <cell r="K167" t="str">
            <v>Aditivos aprovados</v>
          </cell>
        </row>
        <row r="168">
          <cell r="K168">
            <v>-2.686134323350605E-9</v>
          </cell>
          <cell r="S168">
            <v>0</v>
          </cell>
        </row>
        <row r="169">
          <cell r="H169">
            <v>530874.43142600008</v>
          </cell>
          <cell r="K169">
            <v>-1.4260000316426158E-3</v>
          </cell>
          <cell r="S169">
            <v>0</v>
          </cell>
        </row>
        <row r="170">
          <cell r="H170" t="str">
            <v/>
          </cell>
          <cell r="K170">
            <v>1.4260000316426158E-3</v>
          </cell>
          <cell r="L170" t="str">
            <v>aguarda aprovação</v>
          </cell>
          <cell r="S170" t="str">
            <v/>
          </cell>
        </row>
      </sheetData>
      <sheetData sheetId="1">
        <row r="18">
          <cell r="E18">
            <v>1293.4296039999999</v>
          </cell>
        </row>
        <row r="19">
          <cell r="E19">
            <v>3172.2929219999992</v>
          </cell>
        </row>
        <row r="20">
          <cell r="E20">
            <v>44.318199999999997</v>
          </cell>
        </row>
        <row r="21">
          <cell r="E21">
            <v>117723.633</v>
          </cell>
        </row>
        <row r="22">
          <cell r="E22">
            <v>102971.3434</v>
          </cell>
        </row>
        <row r="23">
          <cell r="E23">
            <v>57315.972600000008</v>
          </cell>
        </row>
        <row r="24">
          <cell r="E24">
            <v>25021.26</v>
          </cell>
        </row>
        <row r="25">
          <cell r="E25">
            <v>3119.8</v>
          </cell>
        </row>
        <row r="26">
          <cell r="E26">
            <v>35141.359999999993</v>
          </cell>
        </row>
        <row r="27">
          <cell r="E27">
            <v>36746.272000000004</v>
          </cell>
        </row>
        <row r="28">
          <cell r="E28">
            <v>20003.439999999999</v>
          </cell>
        </row>
        <row r="29">
          <cell r="E29">
            <v>23264.805</v>
          </cell>
        </row>
        <row r="30">
          <cell r="E30">
            <v>33863.280200000001</v>
          </cell>
        </row>
        <row r="31">
          <cell r="E31">
            <v>23035.424500000001</v>
          </cell>
        </row>
        <row r="32">
          <cell r="E32">
            <v>48157.8</v>
          </cell>
        </row>
        <row r="33">
          <cell r="E33" t="e">
            <v>#N/A</v>
          </cell>
        </row>
        <row r="34">
          <cell r="E34" t="e">
            <v>#N/A</v>
          </cell>
        </row>
        <row r="35">
          <cell r="E35" t="e">
            <v>#N/A</v>
          </cell>
        </row>
        <row r="36">
          <cell r="E36" t="e">
            <v>#N/A</v>
          </cell>
        </row>
        <row r="37">
          <cell r="E37" t="e">
            <v>#N/A</v>
          </cell>
        </row>
        <row r="38">
          <cell r="E38" t="e">
            <v>#N/A</v>
          </cell>
        </row>
        <row r="39">
          <cell r="E39" t="e">
            <v>#N/A</v>
          </cell>
        </row>
        <row r="40">
          <cell r="E40" t="e">
            <v>#N/A</v>
          </cell>
        </row>
        <row r="41">
          <cell r="E41" t="e">
            <v>#N/A</v>
          </cell>
        </row>
        <row r="42">
          <cell r="E42" t="e">
            <v>#N/A</v>
          </cell>
        </row>
        <row r="43">
          <cell r="E43" t="e">
            <v>#N/A</v>
          </cell>
        </row>
        <row r="44">
          <cell r="E44" t="e">
            <v>#N/A</v>
          </cell>
        </row>
        <row r="45">
          <cell r="E45" t="e">
            <v>#N/A</v>
          </cell>
        </row>
        <row r="46">
          <cell r="E46" t="e">
            <v>#N/A</v>
          </cell>
        </row>
        <row r="47">
          <cell r="E47" t="e">
            <v>#N/A</v>
          </cell>
        </row>
        <row r="49">
          <cell r="E49" t="e">
            <v>#N/A</v>
          </cell>
        </row>
        <row r="50">
          <cell r="E50" t="e">
            <v>#N/A</v>
          </cell>
        </row>
        <row r="51">
          <cell r="E51" t="e">
            <v>#N/A</v>
          </cell>
        </row>
        <row r="52">
          <cell r="E52" t="e">
            <v>#N/A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8">
          <cell r="E78" t="e">
            <v>#N/A</v>
          </cell>
        </row>
        <row r="79">
          <cell r="E79" t="e">
            <v>#N/A</v>
          </cell>
        </row>
        <row r="80">
          <cell r="E80" t="e">
            <v>#N/A</v>
          </cell>
        </row>
        <row r="81">
          <cell r="E81" t="e">
            <v>#N/A</v>
          </cell>
        </row>
        <row r="82">
          <cell r="E82" t="e">
            <v>#N/A</v>
          </cell>
        </row>
        <row r="83">
          <cell r="E83" t="e">
            <v>#N/A</v>
          </cell>
        </row>
        <row r="84">
          <cell r="E84" t="e">
            <v>#N/A</v>
          </cell>
        </row>
        <row r="85">
          <cell r="E85" t="e">
            <v>#N/A</v>
          </cell>
        </row>
        <row r="86">
          <cell r="E86" t="e">
            <v>#N/A</v>
          </cell>
        </row>
        <row r="87">
          <cell r="E87" t="e">
            <v>#N/A</v>
          </cell>
        </row>
        <row r="88">
          <cell r="E88" t="e">
            <v>#N/A</v>
          </cell>
        </row>
        <row r="89">
          <cell r="E89" t="e">
            <v>#N/A</v>
          </cell>
        </row>
        <row r="90">
          <cell r="E90" t="e">
            <v>#N/A</v>
          </cell>
        </row>
        <row r="91">
          <cell r="E91" t="e">
            <v>#N/A</v>
          </cell>
        </row>
        <row r="92">
          <cell r="E92" t="e">
            <v>#N/A</v>
          </cell>
        </row>
        <row r="93">
          <cell r="E93" t="e">
            <v>#N/A</v>
          </cell>
        </row>
        <row r="94">
          <cell r="E94" t="e">
            <v>#N/A</v>
          </cell>
        </row>
        <row r="95">
          <cell r="E95" t="e">
            <v>#N/A</v>
          </cell>
        </row>
        <row r="96">
          <cell r="E96" t="e">
            <v>#N/A</v>
          </cell>
        </row>
        <row r="97">
          <cell r="E97" t="e">
            <v>#N/A</v>
          </cell>
        </row>
        <row r="98">
          <cell r="E98" t="e">
            <v>#N/A</v>
          </cell>
        </row>
        <row r="99">
          <cell r="E99" t="e">
            <v>#N/A</v>
          </cell>
        </row>
        <row r="100">
          <cell r="E100" t="e">
            <v>#N/A</v>
          </cell>
        </row>
        <row r="101">
          <cell r="E101" t="e">
            <v>#N/A</v>
          </cell>
        </row>
        <row r="102">
          <cell r="E102" t="e">
            <v>#N/A</v>
          </cell>
        </row>
        <row r="103">
          <cell r="E103" t="e">
            <v>#N/A</v>
          </cell>
        </row>
        <row r="104">
          <cell r="E104" t="e">
            <v>#N/A</v>
          </cell>
        </row>
        <row r="105">
          <cell r="E105" t="e">
            <v>#N/A</v>
          </cell>
        </row>
        <row r="106">
          <cell r="E106" t="e">
            <v>#N/A</v>
          </cell>
        </row>
        <row r="107">
          <cell r="E107" t="e">
            <v>#N/A</v>
          </cell>
        </row>
        <row r="108">
          <cell r="E108" t="e">
            <v>#N/A</v>
          </cell>
        </row>
        <row r="109">
          <cell r="E109" t="e">
            <v>#N/A</v>
          </cell>
        </row>
        <row r="110">
          <cell r="E110" t="e">
            <v>#N/A</v>
          </cell>
        </row>
        <row r="111">
          <cell r="E111" t="e">
            <v>#N/A</v>
          </cell>
        </row>
        <row r="112">
          <cell r="E112" t="e">
            <v>#N/A</v>
          </cell>
        </row>
        <row r="113">
          <cell r="E113" t="e">
            <v>#N/A</v>
          </cell>
        </row>
        <row r="114">
          <cell r="E114" t="e">
            <v>#N/A</v>
          </cell>
        </row>
        <row r="115">
          <cell r="E115" t="e">
            <v>#N/A</v>
          </cell>
        </row>
        <row r="116">
          <cell r="E116" t="e">
            <v>#N/A</v>
          </cell>
        </row>
        <row r="117">
          <cell r="E117" t="e">
            <v>#N/A</v>
          </cell>
        </row>
        <row r="118">
          <cell r="E118" t="e">
            <v>#N/A</v>
          </cell>
        </row>
        <row r="119">
          <cell r="E119" t="e">
            <v>#N/A</v>
          </cell>
        </row>
        <row r="120">
          <cell r="E120" t="e">
            <v>#N/A</v>
          </cell>
        </row>
        <row r="121">
          <cell r="E121" t="e">
            <v>#N/A</v>
          </cell>
        </row>
        <row r="122">
          <cell r="E122" t="e">
            <v>#N/A</v>
          </cell>
        </row>
        <row r="123">
          <cell r="E123" t="e">
            <v>#N/A</v>
          </cell>
        </row>
        <row r="124">
          <cell r="E124" t="e">
            <v>#N/A</v>
          </cell>
        </row>
        <row r="125">
          <cell r="E125" t="e">
            <v>#N/A</v>
          </cell>
        </row>
        <row r="126">
          <cell r="E126" t="e">
            <v>#N/A</v>
          </cell>
        </row>
        <row r="127">
          <cell r="E127" t="e">
            <v>#N/A</v>
          </cell>
        </row>
        <row r="128">
          <cell r="E128" t="e">
            <v>#N/A</v>
          </cell>
        </row>
        <row r="129">
          <cell r="E129" t="e">
            <v>#N/A</v>
          </cell>
        </row>
        <row r="130">
          <cell r="E130" t="e">
            <v>#N/A</v>
          </cell>
        </row>
        <row r="131">
          <cell r="E131" t="e">
            <v>#N/A</v>
          </cell>
        </row>
        <row r="132">
          <cell r="E132" t="e">
            <v>#N/A</v>
          </cell>
        </row>
        <row r="133">
          <cell r="E133" t="e">
            <v>#N/A</v>
          </cell>
        </row>
        <row r="134">
          <cell r="E134" t="e">
            <v>#N/A</v>
          </cell>
        </row>
        <row r="135">
          <cell r="E135" t="e">
            <v>#N/A</v>
          </cell>
        </row>
        <row r="136">
          <cell r="E136" t="e">
            <v>#N/A</v>
          </cell>
        </row>
        <row r="137">
          <cell r="E137" t="e">
            <v>#N/A</v>
          </cell>
        </row>
        <row r="138">
          <cell r="E138" t="e">
            <v>#N/A</v>
          </cell>
        </row>
        <row r="139">
          <cell r="E139" t="e">
            <v>#N/A</v>
          </cell>
        </row>
        <row r="140">
          <cell r="E140" t="e">
            <v>#N/A</v>
          </cell>
        </row>
        <row r="141">
          <cell r="E141" t="e">
            <v>#N/A</v>
          </cell>
        </row>
        <row r="142">
          <cell r="E142" t="e">
            <v>#N/A</v>
          </cell>
        </row>
        <row r="143">
          <cell r="E143" t="e">
            <v>#N/A</v>
          </cell>
        </row>
        <row r="144">
          <cell r="E144" t="e">
            <v>#N/A</v>
          </cell>
        </row>
        <row r="145">
          <cell r="E145" t="e">
            <v>#N/A</v>
          </cell>
        </row>
        <row r="146">
          <cell r="E146" t="e">
            <v>#N/A</v>
          </cell>
        </row>
        <row r="147">
          <cell r="E147" t="e">
            <v>#N/A</v>
          </cell>
        </row>
        <row r="148">
          <cell r="E148" t="e">
            <v>#N/A</v>
          </cell>
        </row>
        <row r="149">
          <cell r="E149" t="e">
            <v>#N/A</v>
          </cell>
        </row>
        <row r="150">
          <cell r="E150" t="e">
            <v>#N/A</v>
          </cell>
        </row>
        <row r="151">
          <cell r="E151" t="e">
            <v>#N/A</v>
          </cell>
        </row>
        <row r="152">
          <cell r="E152" t="e">
            <v>#N/A</v>
          </cell>
        </row>
        <row r="153">
          <cell r="E153" t="e">
            <v>#N/A</v>
          </cell>
        </row>
        <row r="154">
          <cell r="E154" t="e">
            <v>#N/A</v>
          </cell>
        </row>
        <row r="155">
          <cell r="E155" t="e">
            <v>#N/A</v>
          </cell>
        </row>
        <row r="156">
          <cell r="E156" t="e">
            <v>#N/A</v>
          </cell>
        </row>
        <row r="157">
          <cell r="E157" t="e">
            <v>#N/A</v>
          </cell>
        </row>
        <row r="158">
          <cell r="E158" t="e">
            <v>#N/A</v>
          </cell>
        </row>
        <row r="159">
          <cell r="E159" t="e">
            <v>#N/A</v>
          </cell>
        </row>
        <row r="160">
          <cell r="E160" t="e">
            <v>#N/A</v>
          </cell>
        </row>
        <row r="161">
          <cell r="E161" t="e">
            <v>#N/A</v>
          </cell>
        </row>
        <row r="162">
          <cell r="E162" t="e">
            <v>#N/A</v>
          </cell>
        </row>
        <row r="163">
          <cell r="E163" t="e">
            <v>#N/A</v>
          </cell>
        </row>
        <row r="164">
          <cell r="E164" t="e">
            <v>#N/A</v>
          </cell>
        </row>
        <row r="165">
          <cell r="E165" t="e">
            <v>#N/A</v>
          </cell>
        </row>
        <row r="166">
          <cell r="E166" t="e">
            <v>#N/A</v>
          </cell>
        </row>
        <row r="167">
          <cell r="E167" t="e">
            <v>#N/A</v>
          </cell>
        </row>
        <row r="168">
          <cell r="E168" t="e">
            <v>#N/A</v>
          </cell>
        </row>
        <row r="169">
          <cell r="E169" t="e">
            <v>#N/A</v>
          </cell>
        </row>
        <row r="170">
          <cell r="E170" t="e">
            <v>#N/A</v>
          </cell>
        </row>
        <row r="171">
          <cell r="E171" t="e">
            <v>#N/A</v>
          </cell>
        </row>
        <row r="172">
          <cell r="E172" t="e">
            <v>#N/A</v>
          </cell>
        </row>
        <row r="173">
          <cell r="E173" t="e">
            <v>#N/A</v>
          </cell>
        </row>
        <row r="174">
          <cell r="E174" t="e">
            <v>#N/A</v>
          </cell>
        </row>
        <row r="175">
          <cell r="E175" t="e">
            <v>#N/A</v>
          </cell>
        </row>
        <row r="176">
          <cell r="E176" t="e">
            <v>#N/A</v>
          </cell>
        </row>
        <row r="177">
          <cell r="E177" t="e">
            <v>#N/A</v>
          </cell>
        </row>
        <row r="178">
          <cell r="E178" t="e">
            <v>#N/A</v>
          </cell>
        </row>
        <row r="179">
          <cell r="E179" t="e">
            <v>#N/A</v>
          </cell>
        </row>
        <row r="180">
          <cell r="E180" t="e">
            <v>#N/A</v>
          </cell>
        </row>
        <row r="181">
          <cell r="E181" t="e">
            <v>#N/A</v>
          </cell>
        </row>
        <row r="182">
          <cell r="E182" t="e">
            <v>#N/A</v>
          </cell>
        </row>
        <row r="183">
          <cell r="E183" t="e">
            <v>#N/A</v>
          </cell>
        </row>
        <row r="184">
          <cell r="E184" t="e">
            <v>#N/A</v>
          </cell>
        </row>
        <row r="185">
          <cell r="E185" t="e">
            <v>#N/A</v>
          </cell>
        </row>
        <row r="186">
          <cell r="E186" t="e">
            <v>#N/A</v>
          </cell>
        </row>
        <row r="187">
          <cell r="E187" t="e">
            <v>#N/A</v>
          </cell>
        </row>
        <row r="188">
          <cell r="E188" t="e">
            <v>#N/A</v>
          </cell>
        </row>
        <row r="189">
          <cell r="E189" t="e">
            <v>#N/A</v>
          </cell>
        </row>
        <row r="190">
          <cell r="E190" t="e">
            <v>#N/A</v>
          </cell>
        </row>
        <row r="191">
          <cell r="E191" t="e">
            <v>#N/A</v>
          </cell>
        </row>
        <row r="192">
          <cell r="E192" t="e">
            <v>#N/A</v>
          </cell>
        </row>
        <row r="193">
          <cell r="E193" t="e">
            <v>#N/A</v>
          </cell>
        </row>
        <row r="194">
          <cell r="E194" t="e">
            <v>#N/A</v>
          </cell>
        </row>
        <row r="195">
          <cell r="E195" t="e">
            <v>#N/A</v>
          </cell>
        </row>
        <row r="196">
          <cell r="E196" t="e">
            <v>#N/A</v>
          </cell>
        </row>
        <row r="197">
          <cell r="E197" t="e">
            <v>#N/A</v>
          </cell>
        </row>
        <row r="198">
          <cell r="E198" t="e">
            <v>#N/A</v>
          </cell>
        </row>
        <row r="199">
          <cell r="E199" t="e">
            <v>#N/A</v>
          </cell>
        </row>
        <row r="200">
          <cell r="E200" t="e">
            <v>#N/A</v>
          </cell>
        </row>
        <row r="201">
          <cell r="E201" t="e">
            <v>#N/A</v>
          </cell>
        </row>
        <row r="202">
          <cell r="E202" t="e">
            <v>#N/A</v>
          </cell>
        </row>
        <row r="203">
          <cell r="E203" t="e">
            <v>#N/A</v>
          </cell>
        </row>
        <row r="204">
          <cell r="E204" t="e">
            <v>#N/A</v>
          </cell>
        </row>
        <row r="205">
          <cell r="E205" t="e">
            <v>#N/A</v>
          </cell>
        </row>
        <row r="206">
          <cell r="E206" t="e">
            <v>#N/A</v>
          </cell>
        </row>
        <row r="207">
          <cell r="E207" t="e">
            <v>#N/A</v>
          </cell>
        </row>
        <row r="208">
          <cell r="E208" t="e">
            <v>#N/A</v>
          </cell>
        </row>
        <row r="209">
          <cell r="E209" t="e">
            <v>#N/A</v>
          </cell>
        </row>
        <row r="210">
          <cell r="E210" t="e">
            <v>#N/A</v>
          </cell>
        </row>
        <row r="211">
          <cell r="E211" t="e">
            <v>#N/A</v>
          </cell>
        </row>
        <row r="212">
          <cell r="E212" t="e">
            <v>#N/A</v>
          </cell>
        </row>
        <row r="213">
          <cell r="E213" t="e">
            <v>#N/A</v>
          </cell>
        </row>
        <row r="214">
          <cell r="E214" t="e">
            <v>#N/A</v>
          </cell>
        </row>
        <row r="215">
          <cell r="E215" t="e">
            <v>#N/A</v>
          </cell>
        </row>
        <row r="216">
          <cell r="E216" t="e">
            <v>#N/A</v>
          </cell>
        </row>
        <row r="217">
          <cell r="E217" t="e">
            <v>#N/A</v>
          </cell>
        </row>
        <row r="218">
          <cell r="E218" t="e">
            <v>#N/A</v>
          </cell>
        </row>
        <row r="219">
          <cell r="E219" t="e">
            <v>#N/A</v>
          </cell>
        </row>
        <row r="220">
          <cell r="E220" t="e">
            <v>#N/A</v>
          </cell>
        </row>
        <row r="221">
          <cell r="E221" t="e">
            <v>#N/A</v>
          </cell>
        </row>
        <row r="222">
          <cell r="E222" t="e">
            <v>#N/A</v>
          </cell>
        </row>
        <row r="223">
          <cell r="E223" t="e">
            <v>#N/A</v>
          </cell>
        </row>
        <row r="224">
          <cell r="E224" t="e">
            <v>#N/A</v>
          </cell>
        </row>
        <row r="225">
          <cell r="E225" t="e">
            <v>#N/A</v>
          </cell>
        </row>
        <row r="226">
          <cell r="E226" t="e">
            <v>#N/A</v>
          </cell>
        </row>
        <row r="227">
          <cell r="E227" t="e">
            <v>#N/A</v>
          </cell>
        </row>
        <row r="228">
          <cell r="E228" t="e">
            <v>#N/A</v>
          </cell>
        </row>
        <row r="229">
          <cell r="E229" t="e">
            <v>#N/A</v>
          </cell>
        </row>
        <row r="230">
          <cell r="E230" t="e">
            <v>#N/A</v>
          </cell>
        </row>
        <row r="231">
          <cell r="E231" t="e">
            <v>#N/A</v>
          </cell>
        </row>
        <row r="232">
          <cell r="E232" t="e">
            <v>#N/A</v>
          </cell>
        </row>
        <row r="233">
          <cell r="E233" t="e">
            <v>#N/A</v>
          </cell>
        </row>
        <row r="234">
          <cell r="E234" t="e">
            <v>#N/A</v>
          </cell>
        </row>
        <row r="235">
          <cell r="E235" t="e">
            <v>#N/A</v>
          </cell>
        </row>
        <row r="236">
          <cell r="E236" t="e">
            <v>#N/A</v>
          </cell>
        </row>
        <row r="237">
          <cell r="E237" t="e">
            <v>#N/A</v>
          </cell>
        </row>
        <row r="238">
          <cell r="E238" t="e">
            <v>#N/A</v>
          </cell>
        </row>
        <row r="239">
          <cell r="E239" t="e">
            <v>#N/A</v>
          </cell>
        </row>
        <row r="240">
          <cell r="E240" t="e">
            <v>#N/A</v>
          </cell>
        </row>
        <row r="241">
          <cell r="E241" t="e">
            <v>#N/A</v>
          </cell>
        </row>
        <row r="242">
          <cell r="E242" t="e">
            <v>#N/A</v>
          </cell>
        </row>
        <row r="243">
          <cell r="E243" t="e">
            <v>#N/A</v>
          </cell>
        </row>
        <row r="244">
          <cell r="E244" t="e">
            <v>#N/A</v>
          </cell>
        </row>
        <row r="245">
          <cell r="E245" t="e">
            <v>#N/A</v>
          </cell>
        </row>
        <row r="246">
          <cell r="E246" t="e">
            <v>#N/A</v>
          </cell>
        </row>
        <row r="247">
          <cell r="E247" t="e">
            <v>#N/A</v>
          </cell>
        </row>
        <row r="248">
          <cell r="E248" t="e">
            <v>#N/A</v>
          </cell>
        </row>
        <row r="249">
          <cell r="E249" t="e">
            <v>#N/A</v>
          </cell>
        </row>
        <row r="250">
          <cell r="E250" t="e">
            <v>#N/A</v>
          </cell>
        </row>
        <row r="251">
          <cell r="E251" t="e">
            <v>#N/A</v>
          </cell>
        </row>
        <row r="252">
          <cell r="E252" t="e">
            <v>#N/A</v>
          </cell>
        </row>
        <row r="253">
          <cell r="E253" t="e">
            <v>#N/A</v>
          </cell>
        </row>
        <row r="254">
          <cell r="E254" t="e">
            <v>#N/A</v>
          </cell>
        </row>
        <row r="255">
          <cell r="E255" t="e">
            <v>#N/A</v>
          </cell>
        </row>
        <row r="256">
          <cell r="E256" t="e">
            <v>#N/A</v>
          </cell>
        </row>
        <row r="257">
          <cell r="E257" t="e">
            <v>#N/A</v>
          </cell>
        </row>
        <row r="258">
          <cell r="E258" t="e">
            <v>#N/A</v>
          </cell>
        </row>
        <row r="259">
          <cell r="E259" t="e">
            <v>#N/A</v>
          </cell>
        </row>
        <row r="260">
          <cell r="E260" t="e">
            <v>#N/A</v>
          </cell>
        </row>
        <row r="261">
          <cell r="E261" t="e">
            <v>#N/A</v>
          </cell>
        </row>
        <row r="262">
          <cell r="E262" t="e">
            <v>#N/A</v>
          </cell>
        </row>
        <row r="263">
          <cell r="E263" t="e">
            <v>#N/A</v>
          </cell>
        </row>
        <row r="264">
          <cell r="E264" t="e">
            <v>#N/A</v>
          </cell>
        </row>
        <row r="265">
          <cell r="E265" t="e">
            <v>#N/A</v>
          </cell>
        </row>
        <row r="266">
          <cell r="E266" t="e">
            <v>#N/A</v>
          </cell>
        </row>
        <row r="267">
          <cell r="E267" t="e">
            <v>#N/A</v>
          </cell>
        </row>
        <row r="268">
          <cell r="E268" t="e">
            <v>#N/A</v>
          </cell>
        </row>
        <row r="269">
          <cell r="E269" t="e">
            <v>#N/A</v>
          </cell>
        </row>
        <row r="270">
          <cell r="E270" t="e">
            <v>#N/A</v>
          </cell>
        </row>
        <row r="271">
          <cell r="E271" t="e">
            <v>#N/A</v>
          </cell>
        </row>
        <row r="272">
          <cell r="E272" t="e">
            <v>#N/A</v>
          </cell>
        </row>
        <row r="273">
          <cell r="E273" t="e">
            <v>#N/A</v>
          </cell>
        </row>
        <row r="274">
          <cell r="E274" t="e">
            <v>#N/A</v>
          </cell>
        </row>
        <row r="275">
          <cell r="E275" t="e">
            <v>#N/A</v>
          </cell>
        </row>
        <row r="276">
          <cell r="E276" t="e">
            <v>#N/A</v>
          </cell>
        </row>
        <row r="277">
          <cell r="E277" t="e">
            <v>#N/A</v>
          </cell>
        </row>
        <row r="278">
          <cell r="E278" t="e">
            <v>#N/A</v>
          </cell>
        </row>
        <row r="279">
          <cell r="E279" t="e">
            <v>#N/A</v>
          </cell>
        </row>
        <row r="280">
          <cell r="E280" t="e">
            <v>#N/A</v>
          </cell>
        </row>
        <row r="281">
          <cell r="E281" t="e">
            <v>#N/A</v>
          </cell>
        </row>
        <row r="282">
          <cell r="E282" t="e">
            <v>#N/A</v>
          </cell>
        </row>
        <row r="283">
          <cell r="E283" t="e">
            <v>#N/A</v>
          </cell>
        </row>
        <row r="284">
          <cell r="E284" t="e">
            <v>#N/A</v>
          </cell>
        </row>
        <row r="285">
          <cell r="E285" t="e">
            <v>#N/A</v>
          </cell>
        </row>
        <row r="286">
          <cell r="E286" t="e">
            <v>#N/A</v>
          </cell>
        </row>
        <row r="287">
          <cell r="E287" t="e">
            <v>#N/A</v>
          </cell>
        </row>
        <row r="288">
          <cell r="E288" t="e">
            <v>#N/A</v>
          </cell>
        </row>
        <row r="289">
          <cell r="E289" t="e">
            <v>#N/A</v>
          </cell>
        </row>
        <row r="290">
          <cell r="E290" t="e">
            <v>#N/A</v>
          </cell>
        </row>
        <row r="291">
          <cell r="E291" t="e">
            <v>#N/A</v>
          </cell>
        </row>
        <row r="292">
          <cell r="E292" t="e">
            <v>#N/A</v>
          </cell>
        </row>
        <row r="293">
          <cell r="E293" t="e">
            <v>#N/A</v>
          </cell>
        </row>
        <row r="294">
          <cell r="E294" t="e">
            <v>#N/A</v>
          </cell>
        </row>
        <row r="295">
          <cell r="E295" t="e">
            <v>#N/A</v>
          </cell>
        </row>
        <row r="296">
          <cell r="E296" t="e">
            <v>#N/A</v>
          </cell>
        </row>
        <row r="297">
          <cell r="E297" t="e">
            <v>#N/A</v>
          </cell>
        </row>
        <row r="298">
          <cell r="E298" t="e">
            <v>#N/A</v>
          </cell>
        </row>
        <row r="299">
          <cell r="E299" t="e">
            <v>#N/A</v>
          </cell>
        </row>
        <row r="300">
          <cell r="E300" t="e">
            <v>#N/A</v>
          </cell>
        </row>
        <row r="301">
          <cell r="E301" t="e">
            <v>#N/A</v>
          </cell>
        </row>
        <row r="302">
          <cell r="E302" t="e">
            <v>#N/A</v>
          </cell>
        </row>
        <row r="303">
          <cell r="E303" t="e">
            <v>#N/A</v>
          </cell>
        </row>
        <row r="304">
          <cell r="E304" t="e">
            <v>#N/A</v>
          </cell>
        </row>
        <row r="305">
          <cell r="E305" t="e">
            <v>#N/A</v>
          </cell>
        </row>
        <row r="306">
          <cell r="E306" t="e">
            <v>#N/A</v>
          </cell>
        </row>
        <row r="307">
          <cell r="E307" t="e">
            <v>#N/A</v>
          </cell>
        </row>
        <row r="308">
          <cell r="E308" t="e">
            <v>#N/A</v>
          </cell>
        </row>
        <row r="309">
          <cell r="E309" t="e">
            <v>#N/A</v>
          </cell>
        </row>
        <row r="310">
          <cell r="E310" t="e">
            <v>#N/A</v>
          </cell>
        </row>
        <row r="311">
          <cell r="E311" t="e">
            <v>#N/A</v>
          </cell>
        </row>
        <row r="312">
          <cell r="E312" t="e">
            <v>#N/A</v>
          </cell>
        </row>
        <row r="313">
          <cell r="E313" t="e">
            <v>#N/A</v>
          </cell>
        </row>
        <row r="314">
          <cell r="E314" t="e">
            <v>#N/A</v>
          </cell>
        </row>
        <row r="315">
          <cell r="E315" t="e">
            <v>#N/A</v>
          </cell>
        </row>
        <row r="316">
          <cell r="E316" t="e">
            <v>#N/A</v>
          </cell>
        </row>
        <row r="317">
          <cell r="E317" t="e">
            <v>#N/A</v>
          </cell>
        </row>
        <row r="318">
          <cell r="E318" t="e">
            <v>#N/A</v>
          </cell>
        </row>
        <row r="319">
          <cell r="E319" t="e">
            <v>#N/A</v>
          </cell>
        </row>
        <row r="320">
          <cell r="E320" t="e">
            <v>#N/A</v>
          </cell>
        </row>
        <row r="321">
          <cell r="E321" t="e">
            <v>#N/A</v>
          </cell>
        </row>
        <row r="322">
          <cell r="E322" t="e">
            <v>#N/A</v>
          </cell>
        </row>
        <row r="323">
          <cell r="E323" t="e">
            <v>#N/A</v>
          </cell>
        </row>
        <row r="324">
          <cell r="E324" t="e">
            <v>#N/A</v>
          </cell>
        </row>
        <row r="325">
          <cell r="E325" t="e">
            <v>#N/A</v>
          </cell>
        </row>
        <row r="326">
          <cell r="E326" t="e">
            <v>#N/A</v>
          </cell>
        </row>
        <row r="327">
          <cell r="E327" t="e">
            <v>#N/A</v>
          </cell>
        </row>
        <row r="328">
          <cell r="E328" t="e">
            <v>#N/A</v>
          </cell>
        </row>
        <row r="329">
          <cell r="E329" t="e">
            <v>#N/A</v>
          </cell>
        </row>
        <row r="330">
          <cell r="E330" t="e">
            <v>#N/A</v>
          </cell>
        </row>
        <row r="331">
          <cell r="E331" t="e">
            <v>#N/A</v>
          </cell>
        </row>
        <row r="332">
          <cell r="E332" t="e">
            <v>#N/A</v>
          </cell>
        </row>
        <row r="333">
          <cell r="E333" t="e">
            <v>#N/A</v>
          </cell>
        </row>
        <row r="334">
          <cell r="E334" t="e">
            <v>#N/A</v>
          </cell>
        </row>
        <row r="335">
          <cell r="E335" t="e">
            <v>#N/A</v>
          </cell>
        </row>
        <row r="336">
          <cell r="E336" t="e">
            <v>#N/A</v>
          </cell>
        </row>
        <row r="337">
          <cell r="E337" t="e">
            <v>#N/A</v>
          </cell>
        </row>
        <row r="338">
          <cell r="E338" t="e">
            <v>#N/A</v>
          </cell>
        </row>
        <row r="339">
          <cell r="E339" t="e">
            <v>#N/A</v>
          </cell>
        </row>
        <row r="340">
          <cell r="E340" t="e">
            <v>#N/A</v>
          </cell>
        </row>
        <row r="341">
          <cell r="E341" t="e">
            <v>#N/A</v>
          </cell>
        </row>
        <row r="342">
          <cell r="E342" t="e">
            <v>#N/A</v>
          </cell>
        </row>
        <row r="343">
          <cell r="E343" t="e">
            <v>#N/A</v>
          </cell>
        </row>
        <row r="344">
          <cell r="E344" t="e">
            <v>#N/A</v>
          </cell>
        </row>
        <row r="345">
          <cell r="E345" t="e">
            <v>#N/A</v>
          </cell>
        </row>
        <row r="346">
          <cell r="E346" t="e">
            <v>#N/A</v>
          </cell>
        </row>
        <row r="347">
          <cell r="E347" t="e">
            <v>#N/A</v>
          </cell>
        </row>
        <row r="348">
          <cell r="E348" t="e">
            <v>#N/A</v>
          </cell>
        </row>
        <row r="349">
          <cell r="E349" t="e">
            <v>#N/A</v>
          </cell>
        </row>
        <row r="350">
          <cell r="E350" t="e">
            <v>#N/A</v>
          </cell>
        </row>
        <row r="351">
          <cell r="E351" t="e">
            <v>#N/A</v>
          </cell>
        </row>
        <row r="352">
          <cell r="E352" t="e">
            <v>#N/A</v>
          </cell>
        </row>
        <row r="353">
          <cell r="E353" t="e">
            <v>#N/A</v>
          </cell>
        </row>
        <row r="354">
          <cell r="E354" t="e">
            <v>#N/A</v>
          </cell>
        </row>
        <row r="355">
          <cell r="E355" t="e">
            <v>#N/A</v>
          </cell>
        </row>
        <row r="356">
          <cell r="E356" t="e">
            <v>#N/A</v>
          </cell>
        </row>
        <row r="357">
          <cell r="E357" t="e">
            <v>#N/A</v>
          </cell>
        </row>
        <row r="358">
          <cell r="E358" t="e">
            <v>#N/A</v>
          </cell>
        </row>
        <row r="359">
          <cell r="E359" t="e">
            <v>#N/A</v>
          </cell>
        </row>
        <row r="360">
          <cell r="E360" t="e">
            <v>#N/A</v>
          </cell>
        </row>
        <row r="361">
          <cell r="E361" t="e">
            <v>#N/A</v>
          </cell>
        </row>
        <row r="362">
          <cell r="E362" t="e">
            <v>#N/A</v>
          </cell>
        </row>
        <row r="363">
          <cell r="E363" t="e">
            <v>#N/A</v>
          </cell>
        </row>
        <row r="364">
          <cell r="E364" t="e">
            <v>#N/A</v>
          </cell>
        </row>
        <row r="365">
          <cell r="E365" t="e">
            <v>#N/A</v>
          </cell>
        </row>
        <row r="366">
          <cell r="E366" t="e">
            <v>#N/A</v>
          </cell>
        </row>
        <row r="367">
          <cell r="E367" t="e">
            <v>#N/A</v>
          </cell>
        </row>
        <row r="368">
          <cell r="E368" t="e">
            <v>#N/A</v>
          </cell>
        </row>
        <row r="369">
          <cell r="E369" t="e">
            <v>#N/A</v>
          </cell>
        </row>
        <row r="370">
          <cell r="E370" t="e">
            <v>#N/A</v>
          </cell>
        </row>
        <row r="371">
          <cell r="E371" t="e">
            <v>#N/A</v>
          </cell>
        </row>
        <row r="372">
          <cell r="E372" t="e">
            <v>#N/A</v>
          </cell>
        </row>
        <row r="373">
          <cell r="E373" t="e">
            <v>#N/A</v>
          </cell>
        </row>
        <row r="374">
          <cell r="E374" t="e">
            <v>#N/A</v>
          </cell>
        </row>
        <row r="375">
          <cell r="E375" t="e">
            <v>#N/A</v>
          </cell>
        </row>
        <row r="376">
          <cell r="E376" t="e">
            <v>#N/A</v>
          </cell>
        </row>
        <row r="377">
          <cell r="E377" t="e">
            <v>#N/A</v>
          </cell>
        </row>
        <row r="378">
          <cell r="E378" t="e">
            <v>#N/A</v>
          </cell>
        </row>
        <row r="379">
          <cell r="E379" t="e">
            <v>#N/A</v>
          </cell>
        </row>
        <row r="380">
          <cell r="E380" t="e">
            <v>#N/A</v>
          </cell>
        </row>
        <row r="381">
          <cell r="E381" t="e">
            <v>#N/A</v>
          </cell>
        </row>
        <row r="382">
          <cell r="E382" t="e">
            <v>#N/A</v>
          </cell>
        </row>
        <row r="383">
          <cell r="E383" t="e">
            <v>#N/A</v>
          </cell>
        </row>
        <row r="384">
          <cell r="E384" t="e">
            <v>#N/A</v>
          </cell>
        </row>
        <row r="385">
          <cell r="E385" t="e">
            <v>#N/A</v>
          </cell>
        </row>
        <row r="386">
          <cell r="E386" t="e">
            <v>#N/A</v>
          </cell>
        </row>
        <row r="387">
          <cell r="E387" t="e">
            <v>#N/A</v>
          </cell>
        </row>
        <row r="388">
          <cell r="E388" t="e">
            <v>#N/A</v>
          </cell>
        </row>
        <row r="389">
          <cell r="E389" t="e">
            <v>#N/A</v>
          </cell>
        </row>
        <row r="390">
          <cell r="E390" t="e">
            <v>#N/A</v>
          </cell>
        </row>
        <row r="391">
          <cell r="E391" t="e">
            <v>#N/A</v>
          </cell>
        </row>
        <row r="392">
          <cell r="E392" t="e">
            <v>#N/A</v>
          </cell>
        </row>
        <row r="393">
          <cell r="E393" t="e">
            <v>#N/A</v>
          </cell>
        </row>
        <row r="394">
          <cell r="E394" t="e">
            <v>#N/A</v>
          </cell>
        </row>
        <row r="395">
          <cell r="E395" t="e">
            <v>#N/A</v>
          </cell>
        </row>
        <row r="396">
          <cell r="E396" t="e">
            <v>#N/A</v>
          </cell>
        </row>
        <row r="397">
          <cell r="E397" t="e">
            <v>#N/A</v>
          </cell>
        </row>
        <row r="398">
          <cell r="E398" t="e">
            <v>#N/A</v>
          </cell>
        </row>
        <row r="399">
          <cell r="E399" t="e">
            <v>#N/A</v>
          </cell>
        </row>
        <row r="400">
          <cell r="E400" t="e">
            <v>#N/A</v>
          </cell>
        </row>
        <row r="401">
          <cell r="E401" t="e">
            <v>#N/A</v>
          </cell>
        </row>
        <row r="402">
          <cell r="E402" t="e">
            <v>#N/A</v>
          </cell>
        </row>
        <row r="403">
          <cell r="E403" t="e">
            <v>#N/A</v>
          </cell>
        </row>
        <row r="404">
          <cell r="E404" t="e">
            <v>#N/A</v>
          </cell>
        </row>
        <row r="405">
          <cell r="E405" t="e">
            <v>#N/A</v>
          </cell>
        </row>
        <row r="406">
          <cell r="E406" t="e">
            <v>#N/A</v>
          </cell>
        </row>
        <row r="407">
          <cell r="E407" t="e">
            <v>#N/A</v>
          </cell>
        </row>
        <row r="408">
          <cell r="E408" t="e">
            <v>#N/A</v>
          </cell>
        </row>
        <row r="409">
          <cell r="E409" t="e">
            <v>#N/A</v>
          </cell>
        </row>
        <row r="410">
          <cell r="E410" t="e">
            <v>#N/A</v>
          </cell>
        </row>
        <row r="411">
          <cell r="E411" t="e">
            <v>#N/A</v>
          </cell>
        </row>
        <row r="412">
          <cell r="E412" t="e">
            <v>#N/A</v>
          </cell>
        </row>
        <row r="413">
          <cell r="E413" t="e">
            <v>#N/A</v>
          </cell>
        </row>
        <row r="414">
          <cell r="E414" t="e">
            <v>#N/A</v>
          </cell>
        </row>
        <row r="415">
          <cell r="E415" t="e">
            <v>#N/A</v>
          </cell>
        </row>
        <row r="416">
          <cell r="E416" t="e">
            <v>#N/A</v>
          </cell>
        </row>
        <row r="417">
          <cell r="E417" t="e">
            <v>#N/A</v>
          </cell>
        </row>
        <row r="418">
          <cell r="E418" t="e">
            <v>#N/A</v>
          </cell>
        </row>
        <row r="419">
          <cell r="E419" t="e">
            <v>#N/A</v>
          </cell>
        </row>
        <row r="420">
          <cell r="E420" t="e">
            <v>#N/A</v>
          </cell>
        </row>
        <row r="421">
          <cell r="E421" t="e">
            <v>#N/A</v>
          </cell>
        </row>
        <row r="422">
          <cell r="E422" t="e">
            <v>#N/A</v>
          </cell>
        </row>
        <row r="423">
          <cell r="E423" t="e">
            <v>#N/A</v>
          </cell>
        </row>
        <row r="424">
          <cell r="E424" t="e">
            <v>#N/A</v>
          </cell>
        </row>
        <row r="425">
          <cell r="E425" t="e">
            <v>#N/A</v>
          </cell>
        </row>
        <row r="426">
          <cell r="E426" t="e">
            <v>#N/A</v>
          </cell>
        </row>
        <row r="427">
          <cell r="E427" t="e">
            <v>#N/A</v>
          </cell>
        </row>
        <row r="428">
          <cell r="E428" t="e">
            <v>#N/A</v>
          </cell>
        </row>
        <row r="429">
          <cell r="E429" t="e">
            <v>#N/A</v>
          </cell>
        </row>
        <row r="430">
          <cell r="E430" t="e">
            <v>#N/A</v>
          </cell>
        </row>
        <row r="431">
          <cell r="E431" t="e">
            <v>#N/A</v>
          </cell>
        </row>
        <row r="432">
          <cell r="E432" t="e">
            <v>#N/A</v>
          </cell>
        </row>
        <row r="433">
          <cell r="E433" t="e">
            <v>#N/A</v>
          </cell>
        </row>
        <row r="434">
          <cell r="E434" t="e">
            <v>#N/A</v>
          </cell>
        </row>
        <row r="435">
          <cell r="E435" t="e">
            <v>#N/A</v>
          </cell>
        </row>
        <row r="436">
          <cell r="E436" t="e">
            <v>#N/A</v>
          </cell>
        </row>
        <row r="437">
          <cell r="E437" t="e">
            <v>#N/A</v>
          </cell>
        </row>
        <row r="438">
          <cell r="E438" t="e">
            <v>#N/A</v>
          </cell>
        </row>
        <row r="439">
          <cell r="E439" t="e">
            <v>#N/A</v>
          </cell>
        </row>
        <row r="440">
          <cell r="E440" t="e">
            <v>#N/A</v>
          </cell>
        </row>
        <row r="441">
          <cell r="E441" t="e">
            <v>#N/A</v>
          </cell>
        </row>
        <row r="442">
          <cell r="E442" t="e">
            <v>#N/A</v>
          </cell>
        </row>
        <row r="443">
          <cell r="E443" t="e">
            <v>#N/A</v>
          </cell>
        </row>
        <row r="444">
          <cell r="E444" t="e">
            <v>#N/A</v>
          </cell>
        </row>
        <row r="445">
          <cell r="E445" t="e">
            <v>#N/A</v>
          </cell>
        </row>
        <row r="446">
          <cell r="E446" t="e">
            <v>#N/A</v>
          </cell>
        </row>
        <row r="447">
          <cell r="E447" t="e">
            <v>#N/A</v>
          </cell>
        </row>
        <row r="448">
          <cell r="E448" t="e">
            <v>#N/A</v>
          </cell>
        </row>
        <row r="449">
          <cell r="E449" t="e">
            <v>#N/A</v>
          </cell>
        </row>
        <row r="450">
          <cell r="E450" t="e">
            <v>#N/A</v>
          </cell>
        </row>
        <row r="451">
          <cell r="E451" t="e">
            <v>#N/A</v>
          </cell>
        </row>
        <row r="452">
          <cell r="E452" t="e">
            <v>#N/A</v>
          </cell>
        </row>
        <row r="453">
          <cell r="E453" t="e">
            <v>#N/A</v>
          </cell>
        </row>
        <row r="454">
          <cell r="E454" t="e">
            <v>#N/A</v>
          </cell>
        </row>
        <row r="455">
          <cell r="E455" t="e">
            <v>#N/A</v>
          </cell>
        </row>
        <row r="456">
          <cell r="E456" t="e">
            <v>#N/A</v>
          </cell>
        </row>
        <row r="457">
          <cell r="E457" t="e">
            <v>#N/A</v>
          </cell>
        </row>
        <row r="458">
          <cell r="E458" t="e">
            <v>#N/A</v>
          </cell>
        </row>
        <row r="459">
          <cell r="E459" t="e">
            <v>#N/A</v>
          </cell>
        </row>
        <row r="460">
          <cell r="E460" t="e">
            <v>#N/A</v>
          </cell>
        </row>
        <row r="461">
          <cell r="E461" t="e">
            <v>#N/A</v>
          </cell>
        </row>
        <row r="462">
          <cell r="E462" t="e">
            <v>#N/A</v>
          </cell>
        </row>
        <row r="463">
          <cell r="E463" t="e">
            <v>#N/A</v>
          </cell>
        </row>
        <row r="464">
          <cell r="E464" t="e">
            <v>#N/A</v>
          </cell>
        </row>
        <row r="465">
          <cell r="E465" t="e">
            <v>#N/A</v>
          </cell>
        </row>
        <row r="466">
          <cell r="E466" t="e">
            <v>#N/A</v>
          </cell>
        </row>
        <row r="467">
          <cell r="E467" t="e">
            <v>#N/A</v>
          </cell>
        </row>
        <row r="468">
          <cell r="E468" t="e">
            <v>#N/A</v>
          </cell>
        </row>
        <row r="469">
          <cell r="E469" t="e">
            <v>#N/A</v>
          </cell>
        </row>
        <row r="470">
          <cell r="E470" t="e">
            <v>#N/A</v>
          </cell>
        </row>
        <row r="471">
          <cell r="E471" t="e">
            <v>#N/A</v>
          </cell>
        </row>
        <row r="472">
          <cell r="E472" t="e">
            <v>#N/A</v>
          </cell>
        </row>
        <row r="473">
          <cell r="E473" t="e">
            <v>#N/A</v>
          </cell>
        </row>
        <row r="474">
          <cell r="E474" t="e">
            <v>#N/A</v>
          </cell>
        </row>
        <row r="475">
          <cell r="E475" t="e">
            <v>#N/A</v>
          </cell>
        </row>
        <row r="476">
          <cell r="E476" t="e">
            <v>#N/A</v>
          </cell>
        </row>
        <row r="477">
          <cell r="E477" t="e">
            <v>#N/A</v>
          </cell>
        </row>
        <row r="478">
          <cell r="E478" t="e">
            <v>#N/A</v>
          </cell>
        </row>
        <row r="479">
          <cell r="E479" t="e">
            <v>#N/A</v>
          </cell>
        </row>
        <row r="480">
          <cell r="E480" t="e">
            <v>#N/A</v>
          </cell>
        </row>
        <row r="481">
          <cell r="E481" t="e">
            <v>#N/A</v>
          </cell>
        </row>
        <row r="482">
          <cell r="E482" t="e">
            <v>#N/A</v>
          </cell>
        </row>
        <row r="483">
          <cell r="E483" t="e">
            <v>#N/A</v>
          </cell>
        </row>
        <row r="484">
          <cell r="E484" t="e">
            <v>#N/A</v>
          </cell>
        </row>
        <row r="485">
          <cell r="E485" t="e">
            <v>#N/A</v>
          </cell>
        </row>
        <row r="486">
          <cell r="E486" t="e">
            <v>#N/A</v>
          </cell>
        </row>
        <row r="487">
          <cell r="E487" t="e">
            <v>#N/A</v>
          </cell>
        </row>
        <row r="488">
          <cell r="E488" t="e">
            <v>#N/A</v>
          </cell>
        </row>
        <row r="489">
          <cell r="E489" t="e">
            <v>#N/A</v>
          </cell>
        </row>
        <row r="490">
          <cell r="E490" t="e">
            <v>#N/A</v>
          </cell>
        </row>
        <row r="491">
          <cell r="E491" t="e">
            <v>#N/A</v>
          </cell>
        </row>
        <row r="492">
          <cell r="E492" t="e">
            <v>#N/A</v>
          </cell>
        </row>
        <row r="493">
          <cell r="E493" t="e">
            <v>#N/A</v>
          </cell>
        </row>
        <row r="494">
          <cell r="E494" t="e">
            <v>#N/A</v>
          </cell>
        </row>
        <row r="495">
          <cell r="E495" t="e">
            <v>#N/A</v>
          </cell>
        </row>
        <row r="496">
          <cell r="E496" t="e">
            <v>#N/A</v>
          </cell>
        </row>
        <row r="497">
          <cell r="E497" t="e">
            <v>#N/A</v>
          </cell>
        </row>
        <row r="498">
          <cell r="E498" t="e">
            <v>#N/A</v>
          </cell>
        </row>
        <row r="499">
          <cell r="E499" t="e">
            <v>#N/A</v>
          </cell>
        </row>
        <row r="500">
          <cell r="E500" t="e">
            <v>#N/A</v>
          </cell>
        </row>
        <row r="501">
          <cell r="E501" t="e">
            <v>#N/A</v>
          </cell>
        </row>
        <row r="502">
          <cell r="E502" t="e">
            <v>#N/A</v>
          </cell>
        </row>
        <row r="503">
          <cell r="E503" t="e">
            <v>#N/A</v>
          </cell>
        </row>
        <row r="504">
          <cell r="E504" t="e">
            <v>#N/A</v>
          </cell>
        </row>
        <row r="505">
          <cell r="E505" t="e">
            <v>#N/A</v>
          </cell>
        </row>
        <row r="506">
          <cell r="E506" t="e">
            <v>#N/A</v>
          </cell>
        </row>
        <row r="507">
          <cell r="E507" t="e">
            <v>#N/A</v>
          </cell>
        </row>
        <row r="508">
          <cell r="E508" t="e">
            <v>#N/A</v>
          </cell>
        </row>
        <row r="509">
          <cell r="E509" t="e">
            <v>#N/A</v>
          </cell>
        </row>
        <row r="510">
          <cell r="E510" t="e">
            <v>#N/A</v>
          </cell>
        </row>
        <row r="511">
          <cell r="E511" t="e">
            <v>#N/A</v>
          </cell>
        </row>
        <row r="512">
          <cell r="E512" t="e">
            <v>#N/A</v>
          </cell>
        </row>
        <row r="513">
          <cell r="E513" t="e">
            <v>#N/A</v>
          </cell>
        </row>
        <row r="514">
          <cell r="E514" t="e">
            <v>#N/A</v>
          </cell>
        </row>
        <row r="515">
          <cell r="E515" t="e">
            <v>#N/A</v>
          </cell>
        </row>
        <row r="516">
          <cell r="E516" t="e">
            <v>#N/A</v>
          </cell>
        </row>
        <row r="517">
          <cell r="E517" t="e">
            <v>#N/A</v>
          </cell>
        </row>
        <row r="518">
          <cell r="E518" t="e">
            <v>#N/A</v>
          </cell>
        </row>
        <row r="519">
          <cell r="E519" t="e">
            <v>#N/A</v>
          </cell>
        </row>
        <row r="520">
          <cell r="E520" t="e">
            <v>#N/A</v>
          </cell>
        </row>
        <row r="521">
          <cell r="E521" t="e">
            <v>#N/A</v>
          </cell>
        </row>
        <row r="522">
          <cell r="E522" t="e">
            <v>#N/A</v>
          </cell>
        </row>
        <row r="523">
          <cell r="E523" t="e">
            <v>#N/A</v>
          </cell>
        </row>
        <row r="524">
          <cell r="E524" t="e">
            <v>#N/A</v>
          </cell>
        </row>
        <row r="525">
          <cell r="E525" t="e">
            <v>#N/A</v>
          </cell>
        </row>
        <row r="526">
          <cell r="E526" t="e">
            <v>#N/A</v>
          </cell>
        </row>
        <row r="527">
          <cell r="E527" t="e">
            <v>#N/A</v>
          </cell>
        </row>
        <row r="528">
          <cell r="E528" t="e">
            <v>#N/A</v>
          </cell>
        </row>
        <row r="529">
          <cell r="E529" t="e">
            <v>#N/A</v>
          </cell>
        </row>
        <row r="530">
          <cell r="E530" t="e">
            <v>#N/A</v>
          </cell>
        </row>
        <row r="531">
          <cell r="E531" t="e">
            <v>#N/A</v>
          </cell>
        </row>
        <row r="532">
          <cell r="E532" t="e">
            <v>#N/A</v>
          </cell>
        </row>
        <row r="533">
          <cell r="E533" t="e">
            <v>#N/A</v>
          </cell>
        </row>
        <row r="534">
          <cell r="E534" t="e">
            <v>#N/A</v>
          </cell>
        </row>
        <row r="535">
          <cell r="E535" t="e">
            <v>#N/A</v>
          </cell>
        </row>
        <row r="536">
          <cell r="E536" t="e">
            <v>#N/A</v>
          </cell>
        </row>
        <row r="537">
          <cell r="E537" t="e">
            <v>#N/A</v>
          </cell>
        </row>
        <row r="538">
          <cell r="E538" t="e">
            <v>#N/A</v>
          </cell>
        </row>
        <row r="539">
          <cell r="E539" t="e">
            <v>#N/A</v>
          </cell>
        </row>
        <row r="540">
          <cell r="E540" t="e">
            <v>#N/A</v>
          </cell>
        </row>
        <row r="541">
          <cell r="E541" t="e">
            <v>#N/A</v>
          </cell>
        </row>
        <row r="542">
          <cell r="E542" t="e">
            <v>#N/A</v>
          </cell>
        </row>
        <row r="543">
          <cell r="E543" t="e">
            <v>#N/A</v>
          </cell>
        </row>
        <row r="544">
          <cell r="E544" t="e">
            <v>#N/A</v>
          </cell>
        </row>
        <row r="545">
          <cell r="E545" t="e">
            <v>#N/A</v>
          </cell>
        </row>
        <row r="546">
          <cell r="E546" t="e">
            <v>#N/A</v>
          </cell>
        </row>
        <row r="547">
          <cell r="E547" t="e">
            <v>#N/A</v>
          </cell>
        </row>
        <row r="548">
          <cell r="E548" t="e">
            <v>#N/A</v>
          </cell>
        </row>
        <row r="549">
          <cell r="E549" t="e">
            <v>#N/A</v>
          </cell>
        </row>
        <row r="550">
          <cell r="E550" t="e">
            <v>#N/A</v>
          </cell>
        </row>
        <row r="551">
          <cell r="E551" t="e">
            <v>#N/A</v>
          </cell>
        </row>
        <row r="552">
          <cell r="E552" t="e">
            <v>#N/A</v>
          </cell>
        </row>
        <row r="553">
          <cell r="E553" t="e">
            <v>#N/A</v>
          </cell>
        </row>
        <row r="554">
          <cell r="E554" t="e">
            <v>#N/A</v>
          </cell>
        </row>
        <row r="555">
          <cell r="E555" t="e">
            <v>#N/A</v>
          </cell>
        </row>
        <row r="556">
          <cell r="E556" t="e">
            <v>#N/A</v>
          </cell>
        </row>
        <row r="557">
          <cell r="E557" t="e">
            <v>#N/A</v>
          </cell>
        </row>
        <row r="558">
          <cell r="E558" t="e">
            <v>#N/A</v>
          </cell>
        </row>
        <row r="559">
          <cell r="E559" t="e">
            <v>#N/A</v>
          </cell>
        </row>
        <row r="560">
          <cell r="E560" t="e">
            <v>#N/A</v>
          </cell>
        </row>
        <row r="561">
          <cell r="E561" t="e">
            <v>#N/A</v>
          </cell>
        </row>
        <row r="562">
          <cell r="E562" t="e">
            <v>#N/A</v>
          </cell>
        </row>
        <row r="563">
          <cell r="E563" t="e">
            <v>#N/A</v>
          </cell>
        </row>
        <row r="564">
          <cell r="E564" t="e">
            <v>#N/A</v>
          </cell>
        </row>
        <row r="565">
          <cell r="E565" t="e">
            <v>#N/A</v>
          </cell>
        </row>
        <row r="566">
          <cell r="E566" t="e">
            <v>#N/A</v>
          </cell>
        </row>
        <row r="567">
          <cell r="E567" t="e">
            <v>#N/A</v>
          </cell>
        </row>
        <row r="568">
          <cell r="E568" t="e">
            <v>#N/A</v>
          </cell>
        </row>
        <row r="569">
          <cell r="E569" t="e">
            <v>#N/A</v>
          </cell>
        </row>
        <row r="570">
          <cell r="E570" t="e">
            <v>#N/A</v>
          </cell>
        </row>
        <row r="571">
          <cell r="E571" t="e">
            <v>#N/A</v>
          </cell>
        </row>
        <row r="572">
          <cell r="E572" t="e">
            <v>#N/A</v>
          </cell>
        </row>
        <row r="573">
          <cell r="E573" t="e">
            <v>#N/A</v>
          </cell>
        </row>
        <row r="574">
          <cell r="E574" t="e">
            <v>#N/A</v>
          </cell>
        </row>
        <row r="575">
          <cell r="E575" t="e">
            <v>#N/A</v>
          </cell>
        </row>
        <row r="576">
          <cell r="E576" t="e">
            <v>#N/A</v>
          </cell>
        </row>
        <row r="577">
          <cell r="E577" t="e">
            <v>#N/A</v>
          </cell>
        </row>
        <row r="578">
          <cell r="E578" t="e">
            <v>#N/A</v>
          </cell>
        </row>
        <row r="579">
          <cell r="E579" t="e">
            <v>#N/A</v>
          </cell>
        </row>
        <row r="580">
          <cell r="E580" t="e">
            <v>#N/A</v>
          </cell>
        </row>
        <row r="581">
          <cell r="E581" t="e">
            <v>#N/A</v>
          </cell>
        </row>
        <row r="582">
          <cell r="E582" t="e">
            <v>#N/A</v>
          </cell>
        </row>
        <row r="583">
          <cell r="E583" t="e">
            <v>#N/A</v>
          </cell>
        </row>
        <row r="584">
          <cell r="E584" t="e">
            <v>#N/A</v>
          </cell>
        </row>
        <row r="585">
          <cell r="E585" t="e">
            <v>#N/A</v>
          </cell>
        </row>
        <row r="586">
          <cell r="E586" t="e">
            <v>#N/A</v>
          </cell>
        </row>
        <row r="587">
          <cell r="E587" t="e">
            <v>#N/A</v>
          </cell>
        </row>
        <row r="588">
          <cell r="E588" t="e">
            <v>#N/A</v>
          </cell>
        </row>
        <row r="589">
          <cell r="E589" t="e">
            <v>#N/A</v>
          </cell>
        </row>
        <row r="590">
          <cell r="E590" t="e">
            <v>#N/A</v>
          </cell>
        </row>
        <row r="591">
          <cell r="E591" t="e">
            <v>#N/A</v>
          </cell>
        </row>
        <row r="592">
          <cell r="E592" t="e">
            <v>#N/A</v>
          </cell>
        </row>
        <row r="593">
          <cell r="E593" t="e">
            <v>#N/A</v>
          </cell>
        </row>
        <row r="594">
          <cell r="E594" t="e">
            <v>#N/A</v>
          </cell>
        </row>
        <row r="595">
          <cell r="E595" t="e">
            <v>#N/A</v>
          </cell>
        </row>
        <row r="596">
          <cell r="E596" t="e">
            <v>#N/A</v>
          </cell>
        </row>
        <row r="597">
          <cell r="E597" t="e">
            <v>#N/A</v>
          </cell>
        </row>
        <row r="598">
          <cell r="E598" t="e">
            <v>#N/A</v>
          </cell>
        </row>
        <row r="599">
          <cell r="E599" t="e">
            <v>#N/A</v>
          </cell>
        </row>
        <row r="600">
          <cell r="E600" t="e">
            <v>#N/A</v>
          </cell>
        </row>
        <row r="601">
          <cell r="E601" t="e">
            <v>#N/A</v>
          </cell>
        </row>
        <row r="602">
          <cell r="E602" t="e">
            <v>#N/A</v>
          </cell>
        </row>
        <row r="603">
          <cell r="E603" t="e">
            <v>#N/A</v>
          </cell>
        </row>
        <row r="604">
          <cell r="E604" t="e">
            <v>#N/A</v>
          </cell>
        </row>
        <row r="605">
          <cell r="E605" t="e">
            <v>#N/A</v>
          </cell>
        </row>
        <row r="606">
          <cell r="E606" t="e">
            <v>#N/A</v>
          </cell>
        </row>
        <row r="607">
          <cell r="E607" t="e">
            <v>#N/A</v>
          </cell>
        </row>
        <row r="608">
          <cell r="E608" t="e">
            <v>#N/A</v>
          </cell>
        </row>
        <row r="609">
          <cell r="E609" t="e">
            <v>#N/A</v>
          </cell>
        </row>
        <row r="610">
          <cell r="E610" t="e">
            <v>#N/A</v>
          </cell>
        </row>
        <row r="611">
          <cell r="E611" t="e">
            <v>#N/A</v>
          </cell>
        </row>
        <row r="612">
          <cell r="E612" t="e">
            <v>#N/A</v>
          </cell>
        </row>
        <row r="613">
          <cell r="E613" t="e">
            <v>#N/A</v>
          </cell>
        </row>
        <row r="614">
          <cell r="E614" t="e">
            <v>#N/A</v>
          </cell>
        </row>
        <row r="615">
          <cell r="E615" t="e">
            <v>#N/A</v>
          </cell>
        </row>
        <row r="616">
          <cell r="E616" t="e">
            <v>#N/A</v>
          </cell>
        </row>
        <row r="617">
          <cell r="E617" t="e">
            <v>#N/A</v>
          </cell>
        </row>
        <row r="618">
          <cell r="E618" t="e">
            <v>#N/A</v>
          </cell>
        </row>
        <row r="619">
          <cell r="E619" t="e">
            <v>#N/A</v>
          </cell>
        </row>
        <row r="620">
          <cell r="E620" t="e">
            <v>#N/A</v>
          </cell>
        </row>
        <row r="621">
          <cell r="E621" t="e">
            <v>#N/A</v>
          </cell>
        </row>
        <row r="622">
          <cell r="E622" t="e">
            <v>#N/A</v>
          </cell>
        </row>
        <row r="623">
          <cell r="E623" t="e">
            <v>#N/A</v>
          </cell>
        </row>
        <row r="624">
          <cell r="E624" t="e">
            <v>#N/A</v>
          </cell>
        </row>
        <row r="625">
          <cell r="E625" t="e">
            <v>#N/A</v>
          </cell>
        </row>
        <row r="626">
          <cell r="E626" t="e">
            <v>#N/A</v>
          </cell>
        </row>
        <row r="627">
          <cell r="E627" t="e">
            <v>#N/A</v>
          </cell>
        </row>
        <row r="628">
          <cell r="E628" t="e">
            <v>#N/A</v>
          </cell>
        </row>
        <row r="629">
          <cell r="E629" t="e">
            <v>#N/A</v>
          </cell>
        </row>
        <row r="630">
          <cell r="E630" t="e">
            <v>#N/A</v>
          </cell>
        </row>
        <row r="631">
          <cell r="E631" t="e">
            <v>#N/A</v>
          </cell>
        </row>
        <row r="632">
          <cell r="E632" t="e">
            <v>#N/A</v>
          </cell>
        </row>
        <row r="633">
          <cell r="E633" t="e">
            <v>#N/A</v>
          </cell>
        </row>
        <row r="634">
          <cell r="E634" t="e">
            <v>#N/A</v>
          </cell>
        </row>
        <row r="635">
          <cell r="E635" t="e">
            <v>#N/A</v>
          </cell>
        </row>
        <row r="636">
          <cell r="E636" t="e">
            <v>#N/A</v>
          </cell>
        </row>
        <row r="637">
          <cell r="E637" t="e">
            <v>#N/A</v>
          </cell>
        </row>
        <row r="638">
          <cell r="E638" t="e">
            <v>#N/A</v>
          </cell>
        </row>
        <row r="639">
          <cell r="E639" t="e">
            <v>#N/A</v>
          </cell>
        </row>
        <row r="640">
          <cell r="E640" t="e">
            <v>#N/A</v>
          </cell>
        </row>
        <row r="641">
          <cell r="E641" t="e">
            <v>#N/A</v>
          </cell>
        </row>
        <row r="642">
          <cell r="E642" t="e">
            <v>#N/A</v>
          </cell>
        </row>
        <row r="643">
          <cell r="E643" t="e">
            <v>#N/A</v>
          </cell>
        </row>
        <row r="644">
          <cell r="E644" t="e">
            <v>#N/A</v>
          </cell>
        </row>
        <row r="645">
          <cell r="E645" t="e">
            <v>#N/A</v>
          </cell>
        </row>
        <row r="646">
          <cell r="E646" t="e">
            <v>#N/A</v>
          </cell>
        </row>
        <row r="647">
          <cell r="E647" t="e">
            <v>#N/A</v>
          </cell>
        </row>
        <row r="648">
          <cell r="E648" t="e">
            <v>#N/A</v>
          </cell>
        </row>
        <row r="649">
          <cell r="E649" t="e">
            <v>#N/A</v>
          </cell>
        </row>
        <row r="650">
          <cell r="E650" t="e">
            <v>#N/A</v>
          </cell>
        </row>
        <row r="651">
          <cell r="E651" t="e">
            <v>#N/A</v>
          </cell>
        </row>
        <row r="652">
          <cell r="E652" t="e">
            <v>#N/A</v>
          </cell>
        </row>
        <row r="653">
          <cell r="E653" t="e">
            <v>#N/A</v>
          </cell>
        </row>
        <row r="654">
          <cell r="E654" t="e">
            <v>#N/A</v>
          </cell>
        </row>
        <row r="655">
          <cell r="E655" t="e">
            <v>#N/A</v>
          </cell>
        </row>
        <row r="656">
          <cell r="E656" t="e">
            <v>#N/A</v>
          </cell>
        </row>
        <row r="657">
          <cell r="E657" t="e">
            <v>#N/A</v>
          </cell>
        </row>
        <row r="658">
          <cell r="E658" t="e">
            <v>#N/A</v>
          </cell>
        </row>
        <row r="659">
          <cell r="E659" t="e">
            <v>#N/A</v>
          </cell>
        </row>
        <row r="660">
          <cell r="E660" t="e">
            <v>#N/A</v>
          </cell>
        </row>
        <row r="661">
          <cell r="E661" t="e">
            <v>#N/A</v>
          </cell>
        </row>
        <row r="662">
          <cell r="E662" t="e">
            <v>#N/A</v>
          </cell>
        </row>
        <row r="663">
          <cell r="E663" t="e">
            <v>#N/A</v>
          </cell>
        </row>
        <row r="664">
          <cell r="E664" t="e">
            <v>#N/A</v>
          </cell>
        </row>
        <row r="665">
          <cell r="E665" t="e">
            <v>#N/A</v>
          </cell>
        </row>
        <row r="666">
          <cell r="E666" t="e">
            <v>#N/A</v>
          </cell>
        </row>
        <row r="667">
          <cell r="E667" t="e">
            <v>#N/A</v>
          </cell>
        </row>
        <row r="668">
          <cell r="E668" t="e">
            <v>#N/A</v>
          </cell>
        </row>
        <row r="669">
          <cell r="E669" t="e">
            <v>#N/A</v>
          </cell>
        </row>
        <row r="670">
          <cell r="E670" t="e">
            <v>#N/A</v>
          </cell>
        </row>
        <row r="671">
          <cell r="E671" t="e">
            <v>#N/A</v>
          </cell>
        </row>
        <row r="672">
          <cell r="E672" t="e">
            <v>#N/A</v>
          </cell>
        </row>
        <row r="673">
          <cell r="E673" t="e">
            <v>#N/A</v>
          </cell>
        </row>
        <row r="674">
          <cell r="E674" t="e">
            <v>#N/A</v>
          </cell>
        </row>
        <row r="675">
          <cell r="E675" t="e">
            <v>#N/A</v>
          </cell>
        </row>
        <row r="676">
          <cell r="E676" t="e">
            <v>#N/A</v>
          </cell>
        </row>
        <row r="677">
          <cell r="E677" t="e">
            <v>#N/A</v>
          </cell>
        </row>
        <row r="678">
          <cell r="E678" t="e">
            <v>#N/A</v>
          </cell>
        </row>
        <row r="679">
          <cell r="E679" t="e">
            <v>#N/A</v>
          </cell>
        </row>
        <row r="680">
          <cell r="E680" t="e">
            <v>#N/A</v>
          </cell>
        </row>
        <row r="681">
          <cell r="E681" t="e">
            <v>#N/A</v>
          </cell>
        </row>
        <row r="682">
          <cell r="E682" t="e">
            <v>#N/A</v>
          </cell>
        </row>
        <row r="683">
          <cell r="E683" t="e">
            <v>#N/A</v>
          </cell>
        </row>
        <row r="684">
          <cell r="E684" t="e">
            <v>#N/A</v>
          </cell>
        </row>
        <row r="685">
          <cell r="E685" t="e">
            <v>#N/A</v>
          </cell>
        </row>
        <row r="686">
          <cell r="E686" t="e">
            <v>#N/A</v>
          </cell>
        </row>
        <row r="687">
          <cell r="E687" t="e">
            <v>#N/A</v>
          </cell>
        </row>
        <row r="688">
          <cell r="E688" t="e">
            <v>#N/A</v>
          </cell>
        </row>
        <row r="689">
          <cell r="E689" t="e">
            <v>#N/A</v>
          </cell>
        </row>
        <row r="690">
          <cell r="E690" t="e">
            <v>#N/A</v>
          </cell>
        </row>
        <row r="691">
          <cell r="E691" t="e">
            <v>#N/A</v>
          </cell>
        </row>
        <row r="692">
          <cell r="E692" t="e">
            <v>#N/A</v>
          </cell>
        </row>
        <row r="693">
          <cell r="E693" t="e">
            <v>#N/A</v>
          </cell>
        </row>
        <row r="694">
          <cell r="E694" t="e">
            <v>#N/A</v>
          </cell>
        </row>
        <row r="695">
          <cell r="E695" t="e">
            <v>#N/A</v>
          </cell>
        </row>
        <row r="696">
          <cell r="E696" t="e">
            <v>#N/A</v>
          </cell>
        </row>
        <row r="697">
          <cell r="E697" t="e">
            <v>#N/A</v>
          </cell>
        </row>
        <row r="698">
          <cell r="E698" t="e">
            <v>#N/A</v>
          </cell>
        </row>
        <row r="699">
          <cell r="E699" t="e">
            <v>#N/A</v>
          </cell>
        </row>
        <row r="700">
          <cell r="E700" t="e">
            <v>#N/A</v>
          </cell>
        </row>
        <row r="701">
          <cell r="E701" t="e">
            <v>#N/A</v>
          </cell>
        </row>
        <row r="702">
          <cell r="E702" t="e">
            <v>#N/A</v>
          </cell>
        </row>
        <row r="703">
          <cell r="E703" t="e">
            <v>#N/A</v>
          </cell>
        </row>
        <row r="704">
          <cell r="E704" t="e">
            <v>#N/A</v>
          </cell>
        </row>
        <row r="705">
          <cell r="E705" t="e">
            <v>#N/A</v>
          </cell>
        </row>
        <row r="706">
          <cell r="E706" t="e">
            <v>#N/A</v>
          </cell>
        </row>
        <row r="707">
          <cell r="E707" t="e">
            <v>#N/A</v>
          </cell>
        </row>
        <row r="708">
          <cell r="E708" t="e">
            <v>#N/A</v>
          </cell>
        </row>
        <row r="709">
          <cell r="E709" t="e">
            <v>#N/A</v>
          </cell>
        </row>
        <row r="710">
          <cell r="E710" t="e">
            <v>#N/A</v>
          </cell>
        </row>
        <row r="711">
          <cell r="E711" t="e">
            <v>#N/A</v>
          </cell>
        </row>
        <row r="712">
          <cell r="E712" t="e">
            <v>#N/A</v>
          </cell>
        </row>
        <row r="713">
          <cell r="E713" t="e">
            <v>#N/A</v>
          </cell>
        </row>
        <row r="714">
          <cell r="E714" t="e">
            <v>#N/A</v>
          </cell>
        </row>
        <row r="715">
          <cell r="E715" t="e">
            <v>#N/A</v>
          </cell>
        </row>
        <row r="716">
          <cell r="E716" t="e">
            <v>#N/A</v>
          </cell>
        </row>
        <row r="717">
          <cell r="E717" t="e">
            <v>#N/A</v>
          </cell>
        </row>
        <row r="718">
          <cell r="E718" t="e">
            <v>#N/A</v>
          </cell>
        </row>
        <row r="719">
          <cell r="E719" t="e">
            <v>#N/A</v>
          </cell>
        </row>
        <row r="720">
          <cell r="E720" t="e">
            <v>#N/A</v>
          </cell>
        </row>
        <row r="721">
          <cell r="E721" t="e">
            <v>#N/A</v>
          </cell>
        </row>
        <row r="722">
          <cell r="E722" t="e">
            <v>#N/A</v>
          </cell>
        </row>
        <row r="723">
          <cell r="E723" t="e">
            <v>#N/A</v>
          </cell>
        </row>
        <row r="724">
          <cell r="E724" t="e">
            <v>#N/A</v>
          </cell>
        </row>
        <row r="725">
          <cell r="E725" t="e">
            <v>#N/A</v>
          </cell>
        </row>
        <row r="726">
          <cell r="E726" t="e">
            <v>#N/A</v>
          </cell>
        </row>
        <row r="727">
          <cell r="E727" t="e">
            <v>#N/A</v>
          </cell>
        </row>
        <row r="728">
          <cell r="E728" t="e">
            <v>#N/A</v>
          </cell>
        </row>
        <row r="729">
          <cell r="E729" t="e">
            <v>#N/A</v>
          </cell>
        </row>
        <row r="730">
          <cell r="E730" t="e">
            <v>#N/A</v>
          </cell>
        </row>
        <row r="731">
          <cell r="E731" t="e">
            <v>#N/A</v>
          </cell>
        </row>
        <row r="732">
          <cell r="E732" t="e">
            <v>#N/A</v>
          </cell>
        </row>
        <row r="733">
          <cell r="E733" t="e">
            <v>#N/A</v>
          </cell>
        </row>
        <row r="734">
          <cell r="E734" t="e">
            <v>#N/A</v>
          </cell>
        </row>
        <row r="735">
          <cell r="E735" t="e">
            <v>#N/A</v>
          </cell>
        </row>
        <row r="736">
          <cell r="E736" t="e">
            <v>#N/A</v>
          </cell>
        </row>
        <row r="737">
          <cell r="E737" t="e">
            <v>#N/A</v>
          </cell>
        </row>
        <row r="738">
          <cell r="E738" t="e">
            <v>#N/A</v>
          </cell>
        </row>
        <row r="739">
          <cell r="E739" t="e">
            <v>#N/A</v>
          </cell>
        </row>
        <row r="740">
          <cell r="E740" t="e">
            <v>#N/A</v>
          </cell>
        </row>
        <row r="741">
          <cell r="E741" t="e">
            <v>#N/A</v>
          </cell>
        </row>
        <row r="742">
          <cell r="E742" t="e">
            <v>#N/A</v>
          </cell>
        </row>
        <row r="743">
          <cell r="E743" t="e">
            <v>#N/A</v>
          </cell>
        </row>
        <row r="744">
          <cell r="E744" t="e">
            <v>#N/A</v>
          </cell>
        </row>
        <row r="745">
          <cell r="E745" t="e">
            <v>#N/A</v>
          </cell>
        </row>
        <row r="746">
          <cell r="E746" t="e">
            <v>#N/A</v>
          </cell>
        </row>
        <row r="747">
          <cell r="E747" t="e">
            <v>#N/A</v>
          </cell>
        </row>
        <row r="748">
          <cell r="E748" t="e">
            <v>#N/A</v>
          </cell>
        </row>
        <row r="749">
          <cell r="E749" t="e">
            <v>#N/A</v>
          </cell>
        </row>
        <row r="750">
          <cell r="E750" t="e">
            <v>#N/A</v>
          </cell>
        </row>
        <row r="751">
          <cell r="E751" t="e">
            <v>#N/A</v>
          </cell>
        </row>
        <row r="752">
          <cell r="E752" t="e">
            <v>#N/A</v>
          </cell>
        </row>
        <row r="753">
          <cell r="E753" t="e">
            <v>#N/A</v>
          </cell>
        </row>
        <row r="754">
          <cell r="E754" t="e">
            <v>#N/A</v>
          </cell>
        </row>
        <row r="755">
          <cell r="E755" t="e">
            <v>#N/A</v>
          </cell>
        </row>
        <row r="756">
          <cell r="E756" t="e">
            <v>#N/A</v>
          </cell>
        </row>
        <row r="757">
          <cell r="E757" t="e">
            <v>#N/A</v>
          </cell>
        </row>
        <row r="758">
          <cell r="E758" t="e">
            <v>#N/A</v>
          </cell>
        </row>
        <row r="759">
          <cell r="E759" t="e">
            <v>#N/A</v>
          </cell>
        </row>
        <row r="760">
          <cell r="E760" t="e">
            <v>#N/A</v>
          </cell>
        </row>
        <row r="761">
          <cell r="E761" t="e">
            <v>#N/A</v>
          </cell>
        </row>
        <row r="762">
          <cell r="E762" t="e">
            <v>#N/A</v>
          </cell>
        </row>
        <row r="763">
          <cell r="E763" t="e">
            <v>#N/A</v>
          </cell>
        </row>
        <row r="764">
          <cell r="E764" t="e">
            <v>#N/A</v>
          </cell>
        </row>
        <row r="765">
          <cell r="E765" t="e">
            <v>#N/A</v>
          </cell>
        </row>
        <row r="766">
          <cell r="E766" t="e">
            <v>#N/A</v>
          </cell>
        </row>
        <row r="769">
          <cell r="E769">
            <v>530874.43142599997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DT 01"/>
      <sheetName val="CRON FÍSICO-FINANC"/>
      <sheetName val="MEMORIAL CÁLCULO"/>
      <sheetName val="VIGAS COBERTURA"/>
      <sheetName val="COMPOSICOES"/>
    </sheetNames>
    <sheetDataSet>
      <sheetData sheetId="0">
        <row r="12">
          <cell r="U12">
            <v>2</v>
          </cell>
          <cell r="V12">
            <v>3</v>
          </cell>
          <cell r="W12">
            <v>4</v>
          </cell>
          <cell r="X12">
            <v>6</v>
          </cell>
          <cell r="Y12">
            <v>7</v>
          </cell>
          <cell r="Z12">
            <v>8</v>
          </cell>
        </row>
        <row r="14">
          <cell r="U14">
            <v>0</v>
          </cell>
          <cell r="W14">
            <v>0</v>
          </cell>
          <cell r="Y14">
            <v>0</v>
          </cell>
          <cell r="Z14">
            <v>0</v>
          </cell>
          <cell r="AB14">
            <v>0</v>
          </cell>
        </row>
        <row r="15">
          <cell r="AB15">
            <v>0</v>
          </cell>
        </row>
        <row r="16">
          <cell r="H16">
            <v>0</v>
          </cell>
          <cell r="I16">
            <v>260.36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H17">
            <v>0</v>
          </cell>
          <cell r="I17">
            <v>316.14</v>
          </cell>
          <cell r="X17">
            <v>0</v>
          </cell>
          <cell r="Y17">
            <v>0</v>
          </cell>
          <cell r="Z17">
            <v>0</v>
          </cell>
          <cell r="AB17">
            <v>0</v>
          </cell>
        </row>
        <row r="18">
          <cell r="H18">
            <v>0</v>
          </cell>
          <cell r="I18">
            <v>11.72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</row>
        <row r="19">
          <cell r="AB19">
            <v>0</v>
          </cell>
        </row>
        <row r="20">
          <cell r="U20">
            <v>14654.2</v>
          </cell>
          <cell r="W20">
            <v>0</v>
          </cell>
          <cell r="Y20">
            <v>6690.43</v>
          </cell>
          <cell r="Z20">
            <v>0.3134479257780528</v>
          </cell>
          <cell r="AB20">
            <v>14654.2</v>
          </cell>
        </row>
        <row r="21">
          <cell r="AB21">
            <v>0</v>
          </cell>
        </row>
        <row r="22">
          <cell r="AB22">
            <v>0</v>
          </cell>
        </row>
        <row r="23">
          <cell r="H23">
            <v>30.36</v>
          </cell>
          <cell r="I23">
            <v>390.85</v>
          </cell>
          <cell r="P23">
            <v>0</v>
          </cell>
          <cell r="R23">
            <v>0</v>
          </cell>
          <cell r="T23">
            <v>30.36</v>
          </cell>
          <cell r="U23">
            <v>11866.2</v>
          </cell>
          <cell r="X23">
            <v>0</v>
          </cell>
          <cell r="Y23">
            <v>0</v>
          </cell>
          <cell r="Z23">
            <v>0</v>
          </cell>
          <cell r="AB23">
            <v>11866.2</v>
          </cell>
        </row>
        <row r="24">
          <cell r="H24">
            <v>9.26</v>
          </cell>
          <cell r="I24">
            <v>7.31</v>
          </cell>
          <cell r="P24">
            <v>0</v>
          </cell>
          <cell r="R24">
            <v>0</v>
          </cell>
          <cell r="T24">
            <v>9.26</v>
          </cell>
          <cell r="U24">
            <v>67.69</v>
          </cell>
          <cell r="X24">
            <v>0</v>
          </cell>
          <cell r="Y24">
            <v>0</v>
          </cell>
          <cell r="Z24">
            <v>0</v>
          </cell>
          <cell r="AB24">
            <v>67.69</v>
          </cell>
        </row>
        <row r="25">
          <cell r="H25">
            <v>112.97</v>
          </cell>
          <cell r="I25">
            <v>24.08</v>
          </cell>
          <cell r="P25">
            <v>0</v>
          </cell>
          <cell r="R25">
            <v>0</v>
          </cell>
          <cell r="T25">
            <v>112.97</v>
          </cell>
          <cell r="U25">
            <v>2720.31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2720.31</v>
          </cell>
        </row>
        <row r="26">
          <cell r="AB26">
            <v>0</v>
          </cell>
        </row>
        <row r="27">
          <cell r="H27">
            <v>6.16</v>
          </cell>
          <cell r="I27">
            <v>390.85</v>
          </cell>
          <cell r="P27">
            <v>0</v>
          </cell>
          <cell r="R27">
            <v>1</v>
          </cell>
          <cell r="X27">
            <v>6.16</v>
          </cell>
          <cell r="Y27">
            <v>2407.63</v>
          </cell>
          <cell r="Z27">
            <v>1</v>
          </cell>
          <cell r="AB27">
            <v>0</v>
          </cell>
        </row>
        <row r="28">
          <cell r="H28">
            <v>296</v>
          </cell>
          <cell r="I28">
            <v>7.31</v>
          </cell>
          <cell r="P28">
            <v>0</v>
          </cell>
          <cell r="R28">
            <v>1</v>
          </cell>
          <cell r="X28">
            <v>296</v>
          </cell>
          <cell r="Y28">
            <v>2163.7600000000002</v>
          </cell>
          <cell r="Z28">
            <v>1</v>
          </cell>
          <cell r="AB28">
            <v>0</v>
          </cell>
        </row>
        <row r="29">
          <cell r="H29">
            <v>88</v>
          </cell>
          <cell r="I29">
            <v>24.08</v>
          </cell>
          <cell r="P29">
            <v>0</v>
          </cell>
          <cell r="R29">
            <v>1</v>
          </cell>
          <cell r="X29">
            <v>88</v>
          </cell>
          <cell r="Y29">
            <v>2119.04</v>
          </cell>
          <cell r="Z29">
            <v>1</v>
          </cell>
          <cell r="AB29">
            <v>0</v>
          </cell>
        </row>
        <row r="30">
          <cell r="AB30">
            <v>0</v>
          </cell>
        </row>
        <row r="31">
          <cell r="U31">
            <v>31077.74</v>
          </cell>
          <cell r="W31">
            <v>0</v>
          </cell>
          <cell r="Y31">
            <v>111423.34</v>
          </cell>
          <cell r="Z31">
            <v>0.78191213962558881</v>
          </cell>
          <cell r="AB31">
            <v>31077.74</v>
          </cell>
        </row>
        <row r="32">
          <cell r="AB32">
            <v>0</v>
          </cell>
        </row>
        <row r="33">
          <cell r="AB33">
            <v>0</v>
          </cell>
        </row>
        <row r="34">
          <cell r="H34">
            <v>116.04</v>
          </cell>
          <cell r="I34">
            <v>31.11</v>
          </cell>
          <cell r="P34">
            <v>0.78576352981730435</v>
          </cell>
          <cell r="R34">
            <v>0.92881764908652187</v>
          </cell>
          <cell r="X34">
            <v>116.04</v>
          </cell>
          <cell r="Y34">
            <v>3610</v>
          </cell>
          <cell r="Z34">
            <v>1</v>
          </cell>
          <cell r="AB34">
            <v>0</v>
          </cell>
        </row>
        <row r="35">
          <cell r="H35">
            <v>325.8</v>
          </cell>
          <cell r="I35">
            <v>7.31</v>
          </cell>
          <cell r="P35">
            <v>0.34039287906691224</v>
          </cell>
          <cell r="R35">
            <v>0.34039287906691224</v>
          </cell>
          <cell r="X35">
            <v>325.8</v>
          </cell>
          <cell r="Y35">
            <v>2381.59</v>
          </cell>
          <cell r="Z35">
            <v>1</v>
          </cell>
          <cell r="AB35">
            <v>0</v>
          </cell>
        </row>
        <row r="36">
          <cell r="H36">
            <v>10.95</v>
          </cell>
          <cell r="I36">
            <v>391.99</v>
          </cell>
          <cell r="P36">
            <v>0.14429223744292238</v>
          </cell>
          <cell r="R36">
            <v>0.33059360730593612</v>
          </cell>
          <cell r="X36">
            <v>10.95</v>
          </cell>
          <cell r="Y36">
            <v>4292.29</v>
          </cell>
          <cell r="Z36">
            <v>1</v>
          </cell>
          <cell r="AB36">
            <v>0</v>
          </cell>
        </row>
        <row r="37">
          <cell r="X37">
            <v>0</v>
          </cell>
          <cell r="AB37">
            <v>0</v>
          </cell>
        </row>
        <row r="38">
          <cell r="H38">
            <v>536.77</v>
          </cell>
          <cell r="I38">
            <v>31.11</v>
          </cell>
          <cell r="P38">
            <v>6.054734802615646E-2</v>
          </cell>
          <cell r="R38">
            <v>0.50619445945190689</v>
          </cell>
          <cell r="T38">
            <v>230.23039999999969</v>
          </cell>
          <cell r="U38">
            <v>7162.46</v>
          </cell>
          <cell r="X38">
            <v>306.53960000000029</v>
          </cell>
          <cell r="Y38">
            <v>9536.44</v>
          </cell>
          <cell r="Z38">
            <v>0.57108158556456678</v>
          </cell>
          <cell r="AB38">
            <v>7162.46</v>
          </cell>
        </row>
        <row r="39">
          <cell r="H39">
            <v>1930.09</v>
          </cell>
          <cell r="I39">
            <v>7.31</v>
          </cell>
          <cell r="P39">
            <v>6.526008217233395E-2</v>
          </cell>
          <cell r="R39">
            <v>0.49790311954364824</v>
          </cell>
          <cell r="T39">
            <v>707.82682599999998</v>
          </cell>
          <cell r="U39">
            <v>5174.21</v>
          </cell>
          <cell r="X39">
            <v>1222.2631739999999</v>
          </cell>
          <cell r="Y39">
            <v>8934.74</v>
          </cell>
          <cell r="Z39">
            <v>0.63326753585490059</v>
          </cell>
          <cell r="AB39">
            <v>5174.21</v>
          </cell>
        </row>
        <row r="40">
          <cell r="H40">
            <v>33.69</v>
          </cell>
          <cell r="I40">
            <v>391.99</v>
          </cell>
          <cell r="P40">
            <v>7.7174235678242803E-2</v>
          </cell>
          <cell r="R40">
            <v>0.55179578509943605</v>
          </cell>
          <cell r="T40">
            <v>13.528119999999994</v>
          </cell>
          <cell r="U40">
            <v>5302.88</v>
          </cell>
          <cell r="X40">
            <v>20.161880000000004</v>
          </cell>
          <cell r="Y40">
            <v>7903.25</v>
          </cell>
          <cell r="Z40">
            <v>0.59845268943082541</v>
          </cell>
          <cell r="AB40">
            <v>5302.88</v>
          </cell>
        </row>
        <row r="41">
          <cell r="I41" t="str">
            <v xml:space="preserve">                          -   </v>
          </cell>
          <cell r="AB41">
            <v>0</v>
          </cell>
        </row>
        <row r="42">
          <cell r="H42">
            <v>118.19</v>
          </cell>
          <cell r="I42">
            <v>88.76</v>
          </cell>
          <cell r="P42">
            <v>0</v>
          </cell>
          <cell r="R42">
            <v>0</v>
          </cell>
          <cell r="T42">
            <v>118.19</v>
          </cell>
          <cell r="U42">
            <v>10490.54</v>
          </cell>
          <cell r="X42">
            <v>0</v>
          </cell>
          <cell r="Y42">
            <v>0</v>
          </cell>
          <cell r="Z42">
            <v>0</v>
          </cell>
          <cell r="AB42">
            <v>10490.54</v>
          </cell>
        </row>
        <row r="43">
          <cell r="H43">
            <v>118.19</v>
          </cell>
          <cell r="I43">
            <v>24.94</v>
          </cell>
          <cell r="P43">
            <v>0</v>
          </cell>
          <cell r="R43">
            <v>0</v>
          </cell>
          <cell r="T43">
            <v>118.19</v>
          </cell>
          <cell r="U43">
            <v>2947.65</v>
          </cell>
          <cell r="X43">
            <v>0</v>
          </cell>
          <cell r="Y43">
            <v>0</v>
          </cell>
          <cell r="Z43">
            <v>0</v>
          </cell>
          <cell r="AB43">
            <v>2947.65</v>
          </cell>
        </row>
        <row r="44">
          <cell r="I44" t="str">
            <v xml:space="preserve">                          -   </v>
          </cell>
          <cell r="AB44">
            <v>0</v>
          </cell>
        </row>
        <row r="45">
          <cell r="H45">
            <v>370.9</v>
          </cell>
          <cell r="I45">
            <v>31.11</v>
          </cell>
          <cell r="P45">
            <v>0.6015368023726072</v>
          </cell>
          <cell r="R45">
            <v>1</v>
          </cell>
          <cell r="X45">
            <v>370.9</v>
          </cell>
          <cell r="Y45">
            <v>11538.69</v>
          </cell>
          <cell r="Z45">
            <v>1</v>
          </cell>
          <cell r="AB45">
            <v>0</v>
          </cell>
        </row>
        <row r="46">
          <cell r="H46">
            <v>6724.2</v>
          </cell>
          <cell r="I46">
            <v>7.31</v>
          </cell>
          <cell r="P46">
            <v>0.49541506796347523</v>
          </cell>
          <cell r="R46">
            <v>1.0000003961809585</v>
          </cell>
          <cell r="X46">
            <v>6724.2</v>
          </cell>
          <cell r="Y46">
            <v>49153.9</v>
          </cell>
          <cell r="Z46">
            <v>1</v>
          </cell>
          <cell r="AB46">
            <v>0</v>
          </cell>
        </row>
        <row r="47">
          <cell r="H47">
            <v>35.9</v>
          </cell>
          <cell r="I47">
            <v>391.99</v>
          </cell>
          <cell r="P47">
            <v>0.55264623955431758</v>
          </cell>
          <cell r="R47">
            <v>0.99986406685236773</v>
          </cell>
          <cell r="X47">
            <v>35.9</v>
          </cell>
          <cell r="Y47">
            <v>14072.44</v>
          </cell>
          <cell r="Z47">
            <v>1</v>
          </cell>
          <cell r="AB47">
            <v>0</v>
          </cell>
        </row>
        <row r="48">
          <cell r="AB48">
            <v>0</v>
          </cell>
        </row>
        <row r="49">
          <cell r="U49">
            <v>38704.879999999997</v>
          </cell>
          <cell r="W49">
            <v>126758.2</v>
          </cell>
          <cell r="Y49">
            <v>646489.15</v>
          </cell>
          <cell r="Z49">
            <v>1.1576783891464855</v>
          </cell>
          <cell r="AB49">
            <v>38704.879999999997</v>
          </cell>
        </row>
        <row r="50">
          <cell r="U50">
            <v>2675.1800000000003</v>
          </cell>
          <cell r="W50">
            <v>1546</v>
          </cell>
          <cell r="Y50">
            <v>40880.549999999996</v>
          </cell>
          <cell r="Z50">
            <v>0.97312052559227313</v>
          </cell>
          <cell r="AB50">
            <v>2675.1800000000003</v>
          </cell>
        </row>
        <row r="51">
          <cell r="AB51">
            <v>0</v>
          </cell>
        </row>
        <row r="52">
          <cell r="AB52">
            <v>0</v>
          </cell>
        </row>
        <row r="53">
          <cell r="H53">
            <v>67.150000000000006</v>
          </cell>
          <cell r="I53">
            <v>10.37</v>
          </cell>
          <cell r="P53">
            <v>0</v>
          </cell>
          <cell r="R53">
            <v>0.62829486224869691</v>
          </cell>
          <cell r="X53">
            <v>67.150000000000006</v>
          </cell>
          <cell r="Y53">
            <v>696.34</v>
          </cell>
          <cell r="Z53">
            <v>1</v>
          </cell>
          <cell r="AB53">
            <v>0</v>
          </cell>
        </row>
        <row r="54">
          <cell r="H54">
            <v>171.47</v>
          </cell>
          <cell r="I54">
            <v>37.54</v>
          </cell>
          <cell r="P54">
            <v>0</v>
          </cell>
          <cell r="R54">
            <v>1</v>
          </cell>
          <cell r="X54">
            <v>171.47</v>
          </cell>
          <cell r="Y54">
            <v>6436.98</v>
          </cell>
          <cell r="Z54">
            <v>1</v>
          </cell>
          <cell r="AB54">
            <v>0</v>
          </cell>
        </row>
        <row r="55">
          <cell r="H55">
            <v>150</v>
          </cell>
          <cell r="I55">
            <v>10.6</v>
          </cell>
          <cell r="P55">
            <v>0</v>
          </cell>
          <cell r="R55">
            <v>0.28126666666666666</v>
          </cell>
          <cell r="X55">
            <v>150</v>
          </cell>
          <cell r="Y55">
            <v>1590</v>
          </cell>
          <cell r="Z55">
            <v>1</v>
          </cell>
          <cell r="AB55">
            <v>0</v>
          </cell>
        </row>
        <row r="56">
          <cell r="H56">
            <v>27.15</v>
          </cell>
          <cell r="I56">
            <v>80.47</v>
          </cell>
          <cell r="P56">
            <v>0</v>
          </cell>
          <cell r="R56">
            <v>0.96869244935543286</v>
          </cell>
          <cell r="V56">
            <v>8.1679999999999993</v>
          </cell>
          <cell r="W56">
            <v>657.27</v>
          </cell>
          <cell r="X56">
            <v>35.317999999999998</v>
          </cell>
          <cell r="Y56">
            <v>2842.03</v>
          </cell>
          <cell r="Z56">
            <v>1.3008431132023655</v>
          </cell>
          <cell r="AB56">
            <v>0</v>
          </cell>
        </row>
        <row r="57">
          <cell r="H57">
            <v>45.99</v>
          </cell>
          <cell r="I57">
            <v>109.72</v>
          </cell>
          <cell r="P57">
            <v>0</v>
          </cell>
          <cell r="R57">
            <v>0</v>
          </cell>
          <cell r="V57">
            <v>8.0999999999999943</v>
          </cell>
          <cell r="W57">
            <v>888.73</v>
          </cell>
          <cell r="X57">
            <v>54.089999999999996</v>
          </cell>
          <cell r="Y57">
            <v>5934.75</v>
          </cell>
          <cell r="Z57">
            <v>1.1761249459970431</v>
          </cell>
          <cell r="AB57">
            <v>0</v>
          </cell>
        </row>
        <row r="58">
          <cell r="H58">
            <v>52.74</v>
          </cell>
          <cell r="I58">
            <v>377.1</v>
          </cell>
          <cell r="P58">
            <v>0</v>
          </cell>
          <cell r="R58">
            <v>0.22222222222222224</v>
          </cell>
          <cell r="T58">
            <v>5.3079999999999998</v>
          </cell>
          <cell r="U58">
            <v>2001.64</v>
          </cell>
          <cell r="X58">
            <v>47.432000000000002</v>
          </cell>
          <cell r="Y58">
            <v>17886.599999999999</v>
          </cell>
          <cell r="Z58">
            <v>0.89935514688320983</v>
          </cell>
          <cell r="AB58">
            <v>2001.64</v>
          </cell>
        </row>
        <row r="59">
          <cell r="H59">
            <v>228</v>
          </cell>
          <cell r="I59">
            <v>27.05</v>
          </cell>
          <cell r="P59">
            <v>0</v>
          </cell>
          <cell r="R59">
            <v>0.89078947368421046</v>
          </cell>
          <cell r="T59">
            <v>24.899999999999977</v>
          </cell>
          <cell r="U59">
            <v>673.54</v>
          </cell>
          <cell r="X59">
            <v>203.10000000000002</v>
          </cell>
          <cell r="Y59">
            <v>5493.85</v>
          </cell>
          <cell r="Z59">
            <v>0.89078866296980908</v>
          </cell>
          <cell r="AB59">
            <v>673.54</v>
          </cell>
        </row>
        <row r="60">
          <cell r="H60">
            <v>0</v>
          </cell>
          <cell r="I60">
            <v>16.2</v>
          </cell>
          <cell r="X60">
            <v>0</v>
          </cell>
          <cell r="Y60">
            <v>0</v>
          </cell>
          <cell r="AB60">
            <v>0</v>
          </cell>
        </row>
        <row r="61">
          <cell r="AB61">
            <v>0</v>
          </cell>
        </row>
        <row r="62">
          <cell r="U62">
            <v>0</v>
          </cell>
          <cell r="W62">
            <v>933.24</v>
          </cell>
          <cell r="Y62">
            <v>22603.439999999999</v>
          </cell>
          <cell r="Z62">
            <v>1.0430655923803194</v>
          </cell>
          <cell r="AB62">
            <v>0</v>
          </cell>
        </row>
        <row r="63">
          <cell r="AB63">
            <v>0</v>
          </cell>
        </row>
        <row r="64">
          <cell r="AB64">
            <v>0</v>
          </cell>
        </row>
        <row r="65">
          <cell r="H65">
            <v>14</v>
          </cell>
          <cell r="I65">
            <v>376.55</v>
          </cell>
          <cell r="P65">
            <v>0</v>
          </cell>
          <cell r="R65">
            <v>0.35714285714285715</v>
          </cell>
          <cell r="X65">
            <v>14</v>
          </cell>
          <cell r="Y65">
            <v>5271.7</v>
          </cell>
          <cell r="Z65">
            <v>1</v>
          </cell>
          <cell r="AB65">
            <v>0</v>
          </cell>
        </row>
        <row r="66">
          <cell r="H66">
            <v>4</v>
          </cell>
          <cell r="I66">
            <v>509.95</v>
          </cell>
          <cell r="P66">
            <v>0</v>
          </cell>
          <cell r="R66">
            <v>0.5</v>
          </cell>
          <cell r="X66">
            <v>4</v>
          </cell>
          <cell r="Y66">
            <v>2039.8</v>
          </cell>
          <cell r="Z66">
            <v>1</v>
          </cell>
          <cell r="AB66">
            <v>0</v>
          </cell>
        </row>
        <row r="67">
          <cell r="H67">
            <v>14</v>
          </cell>
          <cell r="I67">
            <v>261.68</v>
          </cell>
          <cell r="P67">
            <v>0</v>
          </cell>
          <cell r="R67">
            <v>0.2857142857142857</v>
          </cell>
          <cell r="X67">
            <v>14</v>
          </cell>
          <cell r="Y67">
            <v>3663.52</v>
          </cell>
          <cell r="Z67">
            <v>1</v>
          </cell>
          <cell r="AB67">
            <v>0</v>
          </cell>
        </row>
        <row r="68">
          <cell r="H68">
            <v>6</v>
          </cell>
          <cell r="I68">
            <v>155.54</v>
          </cell>
          <cell r="P68">
            <v>0</v>
          </cell>
          <cell r="R68">
            <v>0.5</v>
          </cell>
          <cell r="V68">
            <v>6</v>
          </cell>
          <cell r="W68">
            <v>933.24</v>
          </cell>
          <cell r="X68">
            <v>12</v>
          </cell>
          <cell r="Y68">
            <v>1866.48</v>
          </cell>
          <cell r="Z68">
            <v>2</v>
          </cell>
          <cell r="AB68">
            <v>0</v>
          </cell>
        </row>
        <row r="69">
          <cell r="H69">
            <v>4</v>
          </cell>
          <cell r="I69">
            <v>274.68</v>
          </cell>
          <cell r="P69">
            <v>0</v>
          </cell>
          <cell r="R69">
            <v>0.25</v>
          </cell>
          <cell r="X69">
            <v>4</v>
          </cell>
          <cell r="Y69">
            <v>1098.72</v>
          </cell>
          <cell r="Z69">
            <v>1</v>
          </cell>
          <cell r="AB69">
            <v>0</v>
          </cell>
        </row>
        <row r="70">
          <cell r="H70">
            <v>18</v>
          </cell>
          <cell r="I70">
            <v>351.02</v>
          </cell>
          <cell r="P70">
            <v>0</v>
          </cell>
          <cell r="R70">
            <v>0.44444444444444442</v>
          </cell>
          <cell r="X70">
            <v>18</v>
          </cell>
          <cell r="Y70">
            <v>6318.36</v>
          </cell>
          <cell r="Z70">
            <v>1</v>
          </cell>
          <cell r="AB70">
            <v>0</v>
          </cell>
        </row>
        <row r="71">
          <cell r="H71">
            <v>6</v>
          </cell>
          <cell r="I71">
            <v>390.81</v>
          </cell>
          <cell r="P71">
            <v>0</v>
          </cell>
          <cell r="R71">
            <v>0.5</v>
          </cell>
          <cell r="X71">
            <v>6</v>
          </cell>
          <cell r="Y71">
            <v>2344.86</v>
          </cell>
          <cell r="Z71">
            <v>1</v>
          </cell>
          <cell r="AB71">
            <v>0</v>
          </cell>
        </row>
        <row r="72">
          <cell r="AB72">
            <v>0</v>
          </cell>
        </row>
        <row r="73">
          <cell r="U73">
            <v>0</v>
          </cell>
          <cell r="W73">
            <v>45300.770000000004</v>
          </cell>
          <cell r="Y73">
            <v>82245.48000000001</v>
          </cell>
          <cell r="Z73">
            <v>2.2261780444826997</v>
          </cell>
          <cell r="AB73">
            <v>0</v>
          </cell>
        </row>
        <row r="74">
          <cell r="AB74">
            <v>0</v>
          </cell>
        </row>
        <row r="75">
          <cell r="H75">
            <v>2</v>
          </cell>
          <cell r="I75">
            <v>249.25</v>
          </cell>
          <cell r="P75">
            <v>0</v>
          </cell>
          <cell r="R75">
            <v>0</v>
          </cell>
          <cell r="X75">
            <v>2</v>
          </cell>
          <cell r="Y75">
            <v>498.5</v>
          </cell>
          <cell r="Z75">
            <v>1</v>
          </cell>
          <cell r="AB75">
            <v>0</v>
          </cell>
        </row>
        <row r="76">
          <cell r="I76" t="str">
            <v xml:space="preserve">                          -   </v>
          </cell>
          <cell r="AB76">
            <v>0</v>
          </cell>
        </row>
        <row r="77">
          <cell r="H77">
            <v>6</v>
          </cell>
          <cell r="I77">
            <v>108.45</v>
          </cell>
          <cell r="P77">
            <v>0</v>
          </cell>
          <cell r="R77">
            <v>1</v>
          </cell>
          <cell r="X77">
            <v>6</v>
          </cell>
          <cell r="Y77">
            <v>650.70000000000005</v>
          </cell>
          <cell r="Z77">
            <v>1</v>
          </cell>
          <cell r="AB77">
            <v>0</v>
          </cell>
        </row>
        <row r="78">
          <cell r="H78">
            <v>15</v>
          </cell>
          <cell r="I78">
            <v>162.68</v>
          </cell>
          <cell r="P78">
            <v>0.93333333333333335</v>
          </cell>
          <cell r="R78">
            <v>1</v>
          </cell>
          <cell r="X78">
            <v>15</v>
          </cell>
          <cell r="Y78">
            <v>2440.1999999999998</v>
          </cell>
          <cell r="Z78">
            <v>1</v>
          </cell>
          <cell r="AB78">
            <v>0</v>
          </cell>
        </row>
        <row r="79">
          <cell r="H79">
            <v>2</v>
          </cell>
          <cell r="I79">
            <v>81.34</v>
          </cell>
          <cell r="P79">
            <v>1</v>
          </cell>
          <cell r="R79">
            <v>1</v>
          </cell>
          <cell r="X79">
            <v>2</v>
          </cell>
          <cell r="Y79">
            <v>162.68</v>
          </cell>
          <cell r="Z79">
            <v>1</v>
          </cell>
          <cell r="AB79">
            <v>0</v>
          </cell>
        </row>
        <row r="80">
          <cell r="H80">
            <v>10</v>
          </cell>
          <cell r="I80">
            <v>189.8</v>
          </cell>
          <cell r="P80">
            <v>0</v>
          </cell>
          <cell r="R80">
            <v>1</v>
          </cell>
          <cell r="X80">
            <v>10</v>
          </cell>
          <cell r="Y80">
            <v>1898</v>
          </cell>
          <cell r="Z80">
            <v>1</v>
          </cell>
          <cell r="AB80">
            <v>0</v>
          </cell>
        </row>
        <row r="81">
          <cell r="H81">
            <v>8</v>
          </cell>
          <cell r="I81">
            <v>379.61</v>
          </cell>
          <cell r="P81">
            <v>1</v>
          </cell>
          <cell r="R81">
            <v>1</v>
          </cell>
          <cell r="X81">
            <v>8</v>
          </cell>
          <cell r="Y81">
            <v>3036.88</v>
          </cell>
          <cell r="Z81">
            <v>1</v>
          </cell>
          <cell r="AB81">
            <v>0</v>
          </cell>
        </row>
        <row r="82">
          <cell r="H82">
            <v>2</v>
          </cell>
          <cell r="I82">
            <v>216.91</v>
          </cell>
          <cell r="P82">
            <v>0</v>
          </cell>
          <cell r="R82">
            <v>1</v>
          </cell>
          <cell r="X82">
            <v>2</v>
          </cell>
          <cell r="Y82">
            <v>433.82</v>
          </cell>
          <cell r="Z82">
            <v>1</v>
          </cell>
          <cell r="AB82">
            <v>0</v>
          </cell>
        </row>
        <row r="83">
          <cell r="H83">
            <v>2</v>
          </cell>
          <cell r="I83">
            <v>271.14</v>
          </cell>
          <cell r="P83">
            <v>0</v>
          </cell>
          <cell r="R83">
            <v>1</v>
          </cell>
          <cell r="X83">
            <v>2</v>
          </cell>
          <cell r="Y83">
            <v>542.28</v>
          </cell>
          <cell r="Z83">
            <v>1</v>
          </cell>
          <cell r="AB83">
            <v>0</v>
          </cell>
        </row>
        <row r="84">
          <cell r="H84">
            <v>14</v>
          </cell>
          <cell r="I84">
            <v>75.319999999999993</v>
          </cell>
          <cell r="P84">
            <v>1</v>
          </cell>
          <cell r="R84">
            <v>1</v>
          </cell>
          <cell r="X84">
            <v>14</v>
          </cell>
          <cell r="Y84">
            <v>1054.48</v>
          </cell>
          <cell r="Z84">
            <v>1</v>
          </cell>
          <cell r="AB84">
            <v>0</v>
          </cell>
        </row>
        <row r="85">
          <cell r="H85">
            <v>1</v>
          </cell>
          <cell r="I85">
            <v>157.30000000000001</v>
          </cell>
          <cell r="P85">
            <v>1</v>
          </cell>
          <cell r="R85">
            <v>1</v>
          </cell>
          <cell r="X85">
            <v>1</v>
          </cell>
          <cell r="Y85">
            <v>157.30000000000001</v>
          </cell>
          <cell r="Z85">
            <v>1</v>
          </cell>
          <cell r="AB85">
            <v>0</v>
          </cell>
        </row>
        <row r="86">
          <cell r="H86">
            <v>1</v>
          </cell>
          <cell r="I86">
            <v>393.24</v>
          </cell>
          <cell r="P86">
            <v>1</v>
          </cell>
          <cell r="R86">
            <v>1</v>
          </cell>
          <cell r="X86">
            <v>1</v>
          </cell>
          <cell r="Y86">
            <v>393.24</v>
          </cell>
          <cell r="Z86">
            <v>1</v>
          </cell>
          <cell r="AB86">
            <v>0</v>
          </cell>
        </row>
        <row r="87">
          <cell r="H87">
            <v>2</v>
          </cell>
          <cell r="I87">
            <v>235.95</v>
          </cell>
          <cell r="P87">
            <v>0</v>
          </cell>
          <cell r="R87">
            <v>1</v>
          </cell>
          <cell r="X87">
            <v>2</v>
          </cell>
          <cell r="Y87">
            <v>471.9</v>
          </cell>
          <cell r="Z87">
            <v>1</v>
          </cell>
          <cell r="AB87">
            <v>0</v>
          </cell>
        </row>
        <row r="88">
          <cell r="H88">
            <v>1</v>
          </cell>
          <cell r="I88">
            <v>353.92</v>
          </cell>
          <cell r="P88">
            <v>0</v>
          </cell>
          <cell r="R88">
            <v>1</v>
          </cell>
          <cell r="X88">
            <v>1</v>
          </cell>
          <cell r="Y88">
            <v>353.92</v>
          </cell>
          <cell r="Z88">
            <v>1</v>
          </cell>
          <cell r="AB88">
            <v>0</v>
          </cell>
        </row>
        <row r="89">
          <cell r="H89">
            <v>1</v>
          </cell>
          <cell r="I89">
            <v>471.89</v>
          </cell>
          <cell r="P89">
            <v>0</v>
          </cell>
          <cell r="R89">
            <v>1</v>
          </cell>
          <cell r="X89">
            <v>1</v>
          </cell>
          <cell r="Y89">
            <v>471.89</v>
          </cell>
          <cell r="Z89">
            <v>1</v>
          </cell>
          <cell r="AB89">
            <v>0</v>
          </cell>
        </row>
        <row r="90">
          <cell r="H90">
            <v>2</v>
          </cell>
          <cell r="I90">
            <v>629.19000000000005</v>
          </cell>
          <cell r="P90">
            <v>0.5</v>
          </cell>
          <cell r="R90">
            <v>1</v>
          </cell>
          <cell r="X90">
            <v>2</v>
          </cell>
          <cell r="Y90">
            <v>1258.3800000000001</v>
          </cell>
          <cell r="Z90">
            <v>1</v>
          </cell>
          <cell r="AB90">
            <v>0</v>
          </cell>
        </row>
        <row r="91">
          <cell r="H91">
            <v>2</v>
          </cell>
          <cell r="I91">
            <v>786.49</v>
          </cell>
          <cell r="P91">
            <v>1</v>
          </cell>
          <cell r="R91">
            <v>1</v>
          </cell>
          <cell r="X91">
            <v>2</v>
          </cell>
          <cell r="Y91">
            <v>1572.98</v>
          </cell>
          <cell r="Z91">
            <v>1</v>
          </cell>
          <cell r="AB91">
            <v>0</v>
          </cell>
        </row>
        <row r="92">
          <cell r="H92" t="str">
            <v xml:space="preserve">                                   -   </v>
          </cell>
          <cell r="I92" t="str">
            <v xml:space="preserve">                          -   </v>
          </cell>
          <cell r="AB92">
            <v>0</v>
          </cell>
        </row>
        <row r="93">
          <cell r="H93">
            <v>5</v>
          </cell>
          <cell r="I93">
            <v>1198.55</v>
          </cell>
          <cell r="P93">
            <v>1</v>
          </cell>
          <cell r="R93">
            <v>1</v>
          </cell>
          <cell r="X93">
            <v>5</v>
          </cell>
          <cell r="Y93">
            <v>5992.75</v>
          </cell>
          <cell r="Z93">
            <v>1</v>
          </cell>
          <cell r="AB93">
            <v>0</v>
          </cell>
        </row>
        <row r="94">
          <cell r="H94">
            <v>4</v>
          </cell>
          <cell r="I94">
            <v>1598.06</v>
          </cell>
          <cell r="P94">
            <v>1</v>
          </cell>
          <cell r="R94">
            <v>1</v>
          </cell>
          <cell r="X94">
            <v>4</v>
          </cell>
          <cell r="Y94">
            <v>6392.24</v>
          </cell>
          <cell r="Z94">
            <v>1</v>
          </cell>
          <cell r="AB94">
            <v>0</v>
          </cell>
        </row>
        <row r="95">
          <cell r="H95">
            <v>1</v>
          </cell>
          <cell r="I95">
            <v>458.79</v>
          </cell>
          <cell r="P95">
            <v>1</v>
          </cell>
          <cell r="R95">
            <v>1</v>
          </cell>
          <cell r="X95">
            <v>1</v>
          </cell>
          <cell r="Y95">
            <v>458.79</v>
          </cell>
          <cell r="Z95">
            <v>1</v>
          </cell>
          <cell r="AB95">
            <v>0</v>
          </cell>
        </row>
        <row r="96">
          <cell r="H96">
            <v>10.26</v>
          </cell>
          <cell r="I96">
            <v>53.55</v>
          </cell>
          <cell r="P96">
            <v>0</v>
          </cell>
          <cell r="R96">
            <v>0</v>
          </cell>
          <cell r="V96">
            <v>1.0800000000000018</v>
          </cell>
          <cell r="W96">
            <v>57.83</v>
          </cell>
          <cell r="X96">
            <v>11.340000000000002</v>
          </cell>
          <cell r="Y96">
            <v>607.25</v>
          </cell>
          <cell r="Z96">
            <v>1.1052564522587456</v>
          </cell>
          <cell r="AB96">
            <v>0</v>
          </cell>
        </row>
        <row r="97">
          <cell r="H97">
            <v>9</v>
          </cell>
          <cell r="I97">
            <v>327.9</v>
          </cell>
          <cell r="P97">
            <v>0</v>
          </cell>
          <cell r="R97">
            <v>0</v>
          </cell>
          <cell r="X97">
            <v>9</v>
          </cell>
          <cell r="Y97">
            <v>2951.1</v>
          </cell>
          <cell r="Z97">
            <v>1</v>
          </cell>
          <cell r="AB97">
            <v>0</v>
          </cell>
        </row>
        <row r="98">
          <cell r="I98" t="str">
            <v xml:space="preserve">                          -   </v>
          </cell>
          <cell r="X98">
            <v>0</v>
          </cell>
          <cell r="AB98">
            <v>0</v>
          </cell>
        </row>
        <row r="99">
          <cell r="H99">
            <v>5</v>
          </cell>
          <cell r="I99">
            <v>246.11</v>
          </cell>
          <cell r="P99">
            <v>0</v>
          </cell>
          <cell r="R99">
            <v>0</v>
          </cell>
          <cell r="X99">
            <v>5</v>
          </cell>
          <cell r="Y99">
            <v>1230.55</v>
          </cell>
          <cell r="Z99">
            <v>1</v>
          </cell>
          <cell r="AB99">
            <v>0</v>
          </cell>
        </row>
        <row r="100">
          <cell r="H100">
            <v>1</v>
          </cell>
          <cell r="I100">
            <v>447.48</v>
          </cell>
          <cell r="P100">
            <v>0</v>
          </cell>
          <cell r="R100">
            <v>0</v>
          </cell>
          <cell r="X100">
            <v>1</v>
          </cell>
          <cell r="Y100">
            <v>447.48</v>
          </cell>
          <cell r="Z100">
            <v>1</v>
          </cell>
          <cell r="AB100">
            <v>0</v>
          </cell>
        </row>
        <row r="101">
          <cell r="H101">
            <v>12.6</v>
          </cell>
          <cell r="I101">
            <v>279.77999999999997</v>
          </cell>
          <cell r="P101">
            <v>0</v>
          </cell>
          <cell r="R101">
            <v>0</v>
          </cell>
          <cell r="V101">
            <v>161.70900000000003</v>
          </cell>
          <cell r="W101">
            <v>45242.94</v>
          </cell>
          <cell r="X101">
            <v>174.30900000000003</v>
          </cell>
          <cell r="Y101">
            <v>48768.17</v>
          </cell>
          <cell r="Z101">
            <v>13.834078440494494</v>
          </cell>
          <cell r="AB101">
            <v>0</v>
          </cell>
        </row>
        <row r="102">
          <cell r="AB102">
            <v>0</v>
          </cell>
        </row>
        <row r="103">
          <cell r="U103">
            <v>5111.05</v>
          </cell>
          <cell r="W103">
            <v>958.73</v>
          </cell>
          <cell r="Y103">
            <v>7331.6900000000005</v>
          </cell>
          <cell r="Z103">
            <v>0.63842539459178937</v>
          </cell>
          <cell r="AB103">
            <v>5111.05</v>
          </cell>
        </row>
        <row r="104">
          <cell r="H104">
            <v>13.8</v>
          </cell>
          <cell r="I104">
            <v>721.9</v>
          </cell>
          <cell r="P104">
            <v>0</v>
          </cell>
          <cell r="R104">
            <v>0</v>
          </cell>
          <cell r="T104">
            <v>7.08</v>
          </cell>
          <cell r="U104">
            <v>5111.05</v>
          </cell>
          <cell r="X104">
            <v>6.7200000000000006</v>
          </cell>
          <cell r="Y104">
            <v>4851.16</v>
          </cell>
          <cell r="Z104">
            <v>0.48695571870526855</v>
          </cell>
          <cell r="AB104">
            <v>5111.05</v>
          </cell>
        </row>
        <row r="105">
          <cell r="I105" t="str">
            <v xml:space="preserve">                          -   </v>
          </cell>
          <cell r="AB105">
            <v>0</v>
          </cell>
        </row>
        <row r="106">
          <cell r="H106">
            <v>7</v>
          </cell>
          <cell r="I106">
            <v>217.4</v>
          </cell>
          <cell r="P106">
            <v>0</v>
          </cell>
          <cell r="R106">
            <v>0</v>
          </cell>
          <cell r="V106">
            <v>4.41</v>
          </cell>
          <cell r="W106">
            <v>958.73</v>
          </cell>
          <cell r="X106">
            <v>11.41</v>
          </cell>
          <cell r="Y106">
            <v>2480.5300000000002</v>
          </cell>
          <cell r="Z106">
            <v>1.6299973715337102</v>
          </cell>
          <cell r="AB106">
            <v>0</v>
          </cell>
        </row>
        <row r="107">
          <cell r="AB107">
            <v>0</v>
          </cell>
        </row>
        <row r="108">
          <cell r="U108">
            <v>4548.75</v>
          </cell>
          <cell r="W108">
            <v>3946.67</v>
          </cell>
          <cell r="Y108">
            <v>53758.17</v>
          </cell>
          <cell r="Z108">
            <v>0.98892407799374016</v>
          </cell>
          <cell r="AB108">
            <v>4548.75</v>
          </cell>
        </row>
        <row r="109">
          <cell r="H109">
            <v>291.77999999999997</v>
          </cell>
          <cell r="I109">
            <v>91.81</v>
          </cell>
          <cell r="P109">
            <v>0</v>
          </cell>
          <cell r="R109">
            <v>0.95530879429707327</v>
          </cell>
          <cell r="T109">
            <v>13.189999999999941</v>
          </cell>
          <cell r="U109">
            <v>1210.97</v>
          </cell>
          <cell r="X109">
            <v>278.59000000000003</v>
          </cell>
          <cell r="Y109">
            <v>25577.34</v>
          </cell>
          <cell r="Z109">
            <v>0.95479447759321978</v>
          </cell>
          <cell r="AB109">
            <v>1210.97</v>
          </cell>
        </row>
        <row r="110">
          <cell r="H110">
            <v>284.77999999999997</v>
          </cell>
          <cell r="I110">
            <v>66</v>
          </cell>
          <cell r="P110">
            <v>0</v>
          </cell>
          <cell r="R110">
            <v>0.93665285483531158</v>
          </cell>
          <cell r="T110">
            <v>18.189999999999941</v>
          </cell>
          <cell r="U110">
            <v>1200.54</v>
          </cell>
          <cell r="X110">
            <v>266.59000000000003</v>
          </cell>
          <cell r="Y110">
            <v>17594.939999999999</v>
          </cell>
          <cell r="Z110">
            <v>0.93612613245312171</v>
          </cell>
          <cell r="AB110">
            <v>1200.54</v>
          </cell>
        </row>
        <row r="111">
          <cell r="H111">
            <v>7</v>
          </cell>
          <cell r="I111">
            <v>599.08000000000004</v>
          </cell>
          <cell r="P111">
            <v>0</v>
          </cell>
          <cell r="R111">
            <v>0</v>
          </cell>
          <cell r="V111">
            <v>5</v>
          </cell>
          <cell r="W111">
            <v>2995.4</v>
          </cell>
          <cell r="X111">
            <v>12</v>
          </cell>
          <cell r="Y111">
            <v>7188.96</v>
          </cell>
          <cell r="Z111">
            <v>1.7142857142857142</v>
          </cell>
          <cell r="AB111">
            <v>0</v>
          </cell>
        </row>
        <row r="112">
          <cell r="H112">
            <v>154.99</v>
          </cell>
          <cell r="I112">
            <v>17.3</v>
          </cell>
          <cell r="P112">
            <v>0</v>
          </cell>
          <cell r="R112">
            <v>0.20291631718175365</v>
          </cell>
          <cell r="T112">
            <v>123.54</v>
          </cell>
          <cell r="U112">
            <v>2137.2399999999998</v>
          </cell>
          <cell r="X112">
            <v>31.450000000000003</v>
          </cell>
          <cell r="Y112">
            <v>544.08000000000004</v>
          </cell>
          <cell r="Z112">
            <v>0.20291498217295958</v>
          </cell>
          <cell r="AB112">
            <v>2137.2399999999998</v>
          </cell>
        </row>
        <row r="113">
          <cell r="H113">
            <v>2.5</v>
          </cell>
          <cell r="I113">
            <v>27.47</v>
          </cell>
          <cell r="P113">
            <v>0</v>
          </cell>
          <cell r="R113">
            <v>0</v>
          </cell>
          <cell r="V113">
            <v>9</v>
          </cell>
          <cell r="W113">
            <v>247.23</v>
          </cell>
          <cell r="X113">
            <v>11.5</v>
          </cell>
          <cell r="Y113">
            <v>315.89999999999998</v>
          </cell>
          <cell r="Z113">
            <v>4.6002621231979024</v>
          </cell>
          <cell r="AB113">
            <v>0</v>
          </cell>
        </row>
        <row r="114">
          <cell r="H114">
            <v>107</v>
          </cell>
          <cell r="I114">
            <v>17.13</v>
          </cell>
          <cell r="P114">
            <v>0</v>
          </cell>
          <cell r="R114">
            <v>0.98130841121495327</v>
          </cell>
          <cell r="V114">
            <v>41.100000000000023</v>
          </cell>
          <cell r="W114">
            <v>704.04</v>
          </cell>
          <cell r="X114">
            <v>148.10000000000002</v>
          </cell>
          <cell r="Y114">
            <v>2536.9499999999998</v>
          </cell>
          <cell r="Z114">
            <v>1.3841105127911353</v>
          </cell>
          <cell r="AB114">
            <v>0</v>
          </cell>
        </row>
        <row r="115">
          <cell r="AB115">
            <v>0</v>
          </cell>
        </row>
        <row r="116">
          <cell r="U116">
            <v>1071.1199999999999</v>
          </cell>
          <cell r="W116">
            <v>0</v>
          </cell>
          <cell r="Y116">
            <v>28644.73</v>
          </cell>
          <cell r="Z116">
            <v>0.96395458989058036</v>
          </cell>
          <cell r="AB116">
            <v>1071.1199999999999</v>
          </cell>
        </row>
        <row r="117">
          <cell r="H117">
            <v>169.75</v>
          </cell>
          <cell r="I117">
            <v>6.31</v>
          </cell>
          <cell r="P117">
            <v>0</v>
          </cell>
          <cell r="R117">
            <v>0</v>
          </cell>
          <cell r="T117">
            <v>169.75</v>
          </cell>
          <cell r="U117">
            <v>1071.1199999999999</v>
          </cell>
          <cell r="X117">
            <v>0</v>
          </cell>
          <cell r="Y117">
            <v>0</v>
          </cell>
          <cell r="Z117">
            <v>0</v>
          </cell>
          <cell r="AB117">
            <v>1071.1199999999999</v>
          </cell>
        </row>
        <row r="118">
          <cell r="H118">
            <v>77</v>
          </cell>
          <cell r="I118">
            <v>105.55</v>
          </cell>
          <cell r="P118">
            <v>0</v>
          </cell>
          <cell r="R118">
            <v>1</v>
          </cell>
          <cell r="X118">
            <v>77</v>
          </cell>
          <cell r="Y118">
            <v>8127.35</v>
          </cell>
          <cell r="Z118">
            <v>1</v>
          </cell>
          <cell r="AB118">
            <v>0</v>
          </cell>
        </row>
        <row r="119">
          <cell r="H119">
            <v>105</v>
          </cell>
          <cell r="I119">
            <v>62.85</v>
          </cell>
          <cell r="P119">
            <v>0</v>
          </cell>
          <cell r="R119">
            <v>1</v>
          </cell>
          <cell r="X119">
            <v>105</v>
          </cell>
          <cell r="Y119">
            <v>6599.25</v>
          </cell>
          <cell r="Z119">
            <v>1</v>
          </cell>
          <cell r="AB119">
            <v>0</v>
          </cell>
        </row>
        <row r="120">
          <cell r="H120">
            <v>221.45</v>
          </cell>
          <cell r="I120">
            <v>62.85</v>
          </cell>
          <cell r="P120">
            <v>0.91601941747572835</v>
          </cell>
          <cell r="R120">
            <v>0.91601941747572835</v>
          </cell>
          <cell r="X120">
            <v>221.45</v>
          </cell>
          <cell r="Y120">
            <v>13918.13</v>
          </cell>
          <cell r="Z120">
            <v>1</v>
          </cell>
          <cell r="AB120">
            <v>0</v>
          </cell>
        </row>
        <row r="121">
          <cell r="AB121">
            <v>0</v>
          </cell>
        </row>
        <row r="122">
          <cell r="U122">
            <v>0</v>
          </cell>
          <cell r="W122">
            <v>3517.6400000000003</v>
          </cell>
          <cell r="Y122">
            <v>58336.15</v>
          </cell>
          <cell r="Z122">
            <v>1.0641690305280151</v>
          </cell>
          <cell r="AB122">
            <v>0</v>
          </cell>
        </row>
        <row r="123">
          <cell r="AB123">
            <v>0</v>
          </cell>
        </row>
        <row r="124">
          <cell r="AB124">
            <v>0</v>
          </cell>
        </row>
        <row r="125">
          <cell r="H125">
            <v>137.80000000000001</v>
          </cell>
          <cell r="I125">
            <v>16.059999999999999</v>
          </cell>
          <cell r="P125">
            <v>0</v>
          </cell>
          <cell r="R125">
            <v>0.99999999999999978</v>
          </cell>
          <cell r="X125">
            <v>137.80000000000001</v>
          </cell>
          <cell r="Y125">
            <v>2213.06</v>
          </cell>
          <cell r="Z125">
            <v>1</v>
          </cell>
          <cell r="AB125">
            <v>0</v>
          </cell>
        </row>
        <row r="126">
          <cell r="H126">
            <v>136.46</v>
          </cell>
          <cell r="I126">
            <v>19.989999999999998</v>
          </cell>
          <cell r="P126">
            <v>0</v>
          </cell>
          <cell r="R126">
            <v>1</v>
          </cell>
          <cell r="X126">
            <v>136.46</v>
          </cell>
          <cell r="Y126">
            <v>2727.83</v>
          </cell>
          <cell r="Z126">
            <v>1</v>
          </cell>
          <cell r="AB126">
            <v>0</v>
          </cell>
        </row>
        <row r="127">
          <cell r="H127">
            <v>959.21</v>
          </cell>
          <cell r="I127">
            <v>28.41</v>
          </cell>
          <cell r="P127">
            <v>0.87710240718924948</v>
          </cell>
          <cell r="R127">
            <v>0.99340644905703646</v>
          </cell>
          <cell r="X127">
            <v>959.21</v>
          </cell>
          <cell r="Y127">
            <v>27251.15</v>
          </cell>
          <cell r="Z127">
            <v>1</v>
          </cell>
          <cell r="AB127">
            <v>0</v>
          </cell>
        </row>
        <row r="128">
          <cell r="I128" t="str">
            <v xml:space="preserve">                          -   </v>
          </cell>
          <cell r="X128">
            <v>0</v>
          </cell>
          <cell r="AB128">
            <v>0</v>
          </cell>
        </row>
        <row r="129">
          <cell r="H129">
            <v>24.74</v>
          </cell>
          <cell r="I129">
            <v>19.989999999999998</v>
          </cell>
          <cell r="P129">
            <v>0</v>
          </cell>
          <cell r="R129">
            <v>1</v>
          </cell>
          <cell r="X129">
            <v>24.74</v>
          </cell>
          <cell r="Y129">
            <v>494.55</v>
          </cell>
          <cell r="Z129">
            <v>1</v>
          </cell>
          <cell r="AB129">
            <v>0</v>
          </cell>
        </row>
        <row r="130">
          <cell r="X130">
            <v>0</v>
          </cell>
          <cell r="Y130">
            <v>0</v>
          </cell>
          <cell r="AB130">
            <v>0</v>
          </cell>
        </row>
        <row r="131">
          <cell r="X131">
            <v>0</v>
          </cell>
          <cell r="Y131">
            <v>0</v>
          </cell>
          <cell r="AB131">
            <v>0</v>
          </cell>
        </row>
        <row r="132">
          <cell r="H132">
            <v>51.85</v>
          </cell>
          <cell r="I132">
            <v>4.3</v>
          </cell>
          <cell r="P132">
            <v>0</v>
          </cell>
          <cell r="R132">
            <v>0.6345226615236258</v>
          </cell>
          <cell r="V132">
            <v>114.37715</v>
          </cell>
          <cell r="W132">
            <v>491.82</v>
          </cell>
          <cell r="X132">
            <v>166.22714999999999</v>
          </cell>
          <cell r="Y132">
            <v>714.77</v>
          </cell>
          <cell r="Z132">
            <v>3.2059654631083205</v>
          </cell>
          <cell r="AB132">
            <v>0</v>
          </cell>
        </row>
        <row r="133">
          <cell r="H133">
            <v>63.19</v>
          </cell>
          <cell r="I133">
            <v>16.059999999999999</v>
          </cell>
          <cell r="P133">
            <v>0</v>
          </cell>
          <cell r="R133">
            <v>0.5206520018990346</v>
          </cell>
          <cell r="X133">
            <v>63.19</v>
          </cell>
          <cell r="Y133">
            <v>1014.83</v>
          </cell>
          <cell r="Z133">
            <v>1</v>
          </cell>
          <cell r="AB133">
            <v>0</v>
          </cell>
        </row>
        <row r="134">
          <cell r="H134">
            <v>14.86</v>
          </cell>
          <cell r="I134">
            <v>19.989999999999998</v>
          </cell>
          <cell r="P134">
            <v>0</v>
          </cell>
          <cell r="R134">
            <v>1</v>
          </cell>
          <cell r="V134">
            <v>151.36714999999998</v>
          </cell>
          <cell r="W134">
            <v>3025.82</v>
          </cell>
          <cell r="X134">
            <v>166.22714999999999</v>
          </cell>
          <cell r="Y134">
            <v>3322.88</v>
          </cell>
          <cell r="Z134">
            <v>11.186264938562532</v>
          </cell>
          <cell r="AB134">
            <v>0</v>
          </cell>
        </row>
        <row r="135">
          <cell r="H135">
            <v>460.27</v>
          </cell>
          <cell r="I135">
            <v>44.75</v>
          </cell>
          <cell r="P135">
            <v>0.10135355334912118</v>
          </cell>
          <cell r="R135">
            <v>1</v>
          </cell>
          <cell r="X135">
            <v>460.27</v>
          </cell>
          <cell r="Y135">
            <v>20597.080000000002</v>
          </cell>
          <cell r="Z135">
            <v>1</v>
          </cell>
          <cell r="AB135">
            <v>0</v>
          </cell>
        </row>
        <row r="136">
          <cell r="AB136">
            <v>0</v>
          </cell>
        </row>
        <row r="137">
          <cell r="U137">
            <v>17681.78</v>
          </cell>
          <cell r="W137">
            <v>35461.11</v>
          </cell>
          <cell r="Y137">
            <v>175089.06</v>
          </cell>
          <cell r="Z137">
            <v>1.1130209594115457</v>
          </cell>
          <cell r="AB137">
            <v>17681.78</v>
          </cell>
        </row>
        <row r="138">
          <cell r="H138">
            <v>1707</v>
          </cell>
          <cell r="I138">
            <v>18.32</v>
          </cell>
          <cell r="P138">
            <v>0.16094317516110135</v>
          </cell>
          <cell r="R138">
            <v>0.88037492677211482</v>
          </cell>
          <cell r="T138">
            <v>441.45900000000006</v>
          </cell>
          <cell r="U138">
            <v>8087.52</v>
          </cell>
          <cell r="X138">
            <v>1265.5409999999999</v>
          </cell>
          <cell r="Y138">
            <v>23184.71</v>
          </cell>
          <cell r="Z138">
            <v>0.74138309248074319</v>
          </cell>
          <cell r="AB138">
            <v>8087.52</v>
          </cell>
        </row>
        <row r="139">
          <cell r="H139">
            <v>1304.0999999999999</v>
          </cell>
          <cell r="I139">
            <v>12.96</v>
          </cell>
          <cell r="P139">
            <v>0.42174679855839281</v>
          </cell>
          <cell r="R139">
            <v>1</v>
          </cell>
          <cell r="V139">
            <v>351.73</v>
          </cell>
          <cell r="W139">
            <v>4558.42</v>
          </cell>
          <cell r="X139">
            <v>1655.83</v>
          </cell>
          <cell r="Y139">
            <v>21459.55</v>
          </cell>
          <cell r="Z139">
            <v>1.2697109601547352</v>
          </cell>
          <cell r="AB139">
            <v>0</v>
          </cell>
        </row>
        <row r="140">
          <cell r="H140">
            <v>224</v>
          </cell>
          <cell r="I140">
            <v>52.2</v>
          </cell>
          <cell r="P140">
            <v>0.97669642857142858</v>
          </cell>
          <cell r="R140">
            <v>1</v>
          </cell>
          <cell r="V140">
            <v>43.99</v>
          </cell>
          <cell r="W140">
            <v>2296.27</v>
          </cell>
          <cell r="X140">
            <v>267.99</v>
          </cell>
          <cell r="Y140">
            <v>13989.07</v>
          </cell>
          <cell r="Z140">
            <v>1.19638324438971</v>
          </cell>
          <cell r="AB140">
            <v>0</v>
          </cell>
        </row>
        <row r="141">
          <cell r="H141">
            <v>36</v>
          </cell>
          <cell r="I141">
            <v>48.22</v>
          </cell>
          <cell r="P141">
            <v>0</v>
          </cell>
          <cell r="R141">
            <v>0.32944444444444443</v>
          </cell>
          <cell r="T141">
            <v>21.176499999999997</v>
          </cell>
          <cell r="U141">
            <v>1021.13</v>
          </cell>
          <cell r="X141">
            <v>14.823500000000003</v>
          </cell>
          <cell r="Y141">
            <v>714.78</v>
          </cell>
          <cell r="Z141">
            <v>0.41175860638739109</v>
          </cell>
          <cell r="AB141">
            <v>1021.13</v>
          </cell>
        </row>
        <row r="142">
          <cell r="H142">
            <v>470</v>
          </cell>
          <cell r="I142">
            <v>44.32</v>
          </cell>
          <cell r="P142">
            <v>0.5588936170212766</v>
          </cell>
          <cell r="R142">
            <v>0.5588936170212766</v>
          </cell>
          <cell r="T142">
            <v>193.43710000000004</v>
          </cell>
          <cell r="U142">
            <v>8573.1299999999992</v>
          </cell>
          <cell r="X142">
            <v>276.56289999999996</v>
          </cell>
          <cell r="Y142">
            <v>12257.26</v>
          </cell>
          <cell r="Z142">
            <v>0.58843133113142332</v>
          </cell>
          <cell r="AB142">
            <v>8573.1299999999992</v>
          </cell>
        </row>
        <row r="143">
          <cell r="H143">
            <v>885</v>
          </cell>
          <cell r="I143">
            <v>78.22</v>
          </cell>
          <cell r="P143">
            <v>0</v>
          </cell>
          <cell r="R143">
            <v>0.99760451977401132</v>
          </cell>
          <cell r="V143">
            <v>365.71749999999997</v>
          </cell>
          <cell r="W143">
            <v>28606.42</v>
          </cell>
          <cell r="X143">
            <v>1250.7175</v>
          </cell>
          <cell r="Y143">
            <v>97831.12</v>
          </cell>
          <cell r="Z143">
            <v>1.4132400718240743</v>
          </cell>
          <cell r="AB143">
            <v>0</v>
          </cell>
        </row>
        <row r="144">
          <cell r="H144">
            <v>77</v>
          </cell>
          <cell r="I144">
            <v>73.41</v>
          </cell>
          <cell r="P144">
            <v>0</v>
          </cell>
          <cell r="R144">
            <v>1</v>
          </cell>
          <cell r="X144">
            <v>77</v>
          </cell>
          <cell r="Y144">
            <v>5652.57</v>
          </cell>
          <cell r="Z144">
            <v>1</v>
          </cell>
          <cell r="AB144">
            <v>0</v>
          </cell>
        </row>
        <row r="145">
          <cell r="AB145">
            <v>0</v>
          </cell>
        </row>
        <row r="146">
          <cell r="U146">
            <v>7617</v>
          </cell>
          <cell r="W146">
            <v>0</v>
          </cell>
          <cell r="Y146">
            <v>18191.330000000002</v>
          </cell>
          <cell r="Z146">
            <v>0.70486218607543683</v>
          </cell>
          <cell r="AB146">
            <v>7617</v>
          </cell>
        </row>
        <row r="147">
          <cell r="H147">
            <v>32.799999999999997</v>
          </cell>
          <cell r="I147">
            <v>36.24</v>
          </cell>
          <cell r="P147">
            <v>0</v>
          </cell>
          <cell r="R147">
            <v>0</v>
          </cell>
          <cell r="X147">
            <v>32.799999999999997</v>
          </cell>
          <cell r="Y147">
            <v>1188.67</v>
          </cell>
          <cell r="Z147">
            <v>1</v>
          </cell>
          <cell r="AB147">
            <v>0</v>
          </cell>
        </row>
        <row r="148">
          <cell r="H148">
            <v>648</v>
          </cell>
          <cell r="I148">
            <v>9.68</v>
          </cell>
          <cell r="P148">
            <v>0</v>
          </cell>
          <cell r="R148">
            <v>0</v>
          </cell>
          <cell r="T148">
            <v>624.6</v>
          </cell>
          <cell r="U148">
            <v>6046.12</v>
          </cell>
          <cell r="X148">
            <v>23.399999999999977</v>
          </cell>
          <cell r="Y148">
            <v>226.51</v>
          </cell>
          <cell r="Z148">
            <v>3.6110792266095294E-2</v>
          </cell>
          <cell r="AB148">
            <v>6046.12</v>
          </cell>
        </row>
        <row r="149">
          <cell r="H149">
            <v>548</v>
          </cell>
          <cell r="I149">
            <v>33.479999999999997</v>
          </cell>
          <cell r="P149">
            <v>0</v>
          </cell>
          <cell r="R149">
            <v>0.57737226277372256</v>
          </cell>
          <cell r="T149">
            <v>46.920000000000016</v>
          </cell>
          <cell r="U149">
            <v>1570.88</v>
          </cell>
          <cell r="X149">
            <v>501.08</v>
          </cell>
          <cell r="Y149">
            <v>16776.150000000001</v>
          </cell>
          <cell r="Z149">
            <v>0.91437910420427493</v>
          </cell>
          <cell r="AB149">
            <v>1570.88</v>
          </cell>
        </row>
        <row r="150">
          <cell r="AB150">
            <v>0</v>
          </cell>
        </row>
        <row r="151">
          <cell r="U151">
            <v>0</v>
          </cell>
          <cell r="W151">
            <v>23121.769999999997</v>
          </cell>
          <cell r="Y151">
            <v>71355.460000000006</v>
          </cell>
          <cell r="Z151">
            <v>1.4793700169673971</v>
          </cell>
          <cell r="AB151">
            <v>0</v>
          </cell>
        </row>
        <row r="152">
          <cell r="AB152">
            <v>0</v>
          </cell>
        </row>
        <row r="153">
          <cell r="H153">
            <v>638.78</v>
          </cell>
          <cell r="I153">
            <v>23.87</v>
          </cell>
          <cell r="P153">
            <v>0</v>
          </cell>
          <cell r="R153">
            <v>0.75047747268230069</v>
          </cell>
          <cell r="V153">
            <v>42.508000000000038</v>
          </cell>
          <cell r="W153">
            <v>1014.66</v>
          </cell>
          <cell r="X153">
            <v>681.28800000000001</v>
          </cell>
          <cell r="Y153">
            <v>16262.34</v>
          </cell>
          <cell r="Z153">
            <v>1.0665459050464761</v>
          </cell>
          <cell r="AB153">
            <v>0</v>
          </cell>
        </row>
        <row r="154">
          <cell r="H154">
            <v>77.3</v>
          </cell>
          <cell r="I154">
            <v>8.92</v>
          </cell>
          <cell r="P154">
            <v>0</v>
          </cell>
          <cell r="R154">
            <v>0.47141009055627425</v>
          </cell>
          <cell r="X154">
            <v>77.3</v>
          </cell>
          <cell r="Y154">
            <v>689.51</v>
          </cell>
          <cell r="Z154">
            <v>1</v>
          </cell>
          <cell r="AB154">
            <v>0</v>
          </cell>
        </row>
        <row r="155">
          <cell r="H155" t="str">
            <v xml:space="preserve">                                   -   </v>
          </cell>
          <cell r="I155" t="str">
            <v xml:space="preserve">                          -   </v>
          </cell>
          <cell r="AB155">
            <v>0</v>
          </cell>
        </row>
        <row r="156">
          <cell r="H156">
            <v>606.17999999999995</v>
          </cell>
          <cell r="I156">
            <v>9.68</v>
          </cell>
          <cell r="P156">
            <v>0</v>
          </cell>
          <cell r="R156">
            <v>0.57250321686627748</v>
          </cell>
          <cell r="V156">
            <v>261.43096249999996</v>
          </cell>
          <cell r="W156">
            <v>2530.65</v>
          </cell>
          <cell r="X156">
            <v>867.61096249999991</v>
          </cell>
          <cell r="Y156">
            <v>8398.4699999999993</v>
          </cell>
          <cell r="Z156">
            <v>1.4312760105115698</v>
          </cell>
          <cell r="AB156">
            <v>0</v>
          </cell>
        </row>
        <row r="157">
          <cell r="H157" t="str">
            <v xml:space="preserve">                                   -   </v>
          </cell>
          <cell r="I157" t="str">
            <v xml:space="preserve">                          -   </v>
          </cell>
          <cell r="AB157">
            <v>0</v>
          </cell>
        </row>
        <row r="158">
          <cell r="H158">
            <v>732.68</v>
          </cell>
          <cell r="I158">
            <v>19.77</v>
          </cell>
          <cell r="P158">
            <v>0</v>
          </cell>
          <cell r="R158">
            <v>0.99634219577441729</v>
          </cell>
          <cell r="V158">
            <v>246.34500000000014</v>
          </cell>
          <cell r="W158">
            <v>4870.24</v>
          </cell>
          <cell r="X158">
            <v>979.02500000000009</v>
          </cell>
          <cell r="Y158">
            <v>19355.32</v>
          </cell>
          <cell r="Z158">
            <v>1.3362245841928384</v>
          </cell>
          <cell r="AB158">
            <v>0</v>
          </cell>
        </row>
        <row r="159">
          <cell r="H159" t="str">
            <v xml:space="preserve">                                   -   </v>
          </cell>
          <cell r="I159" t="str">
            <v xml:space="preserve">                          -   </v>
          </cell>
          <cell r="AB159">
            <v>0</v>
          </cell>
        </row>
        <row r="160">
          <cell r="H160">
            <v>257.60000000000002</v>
          </cell>
          <cell r="I160">
            <v>27.98</v>
          </cell>
          <cell r="P160">
            <v>0</v>
          </cell>
          <cell r="R160">
            <v>0.34879658385093165</v>
          </cell>
          <cell r="X160">
            <v>257.60000000000002</v>
          </cell>
          <cell r="Y160">
            <v>7207.64</v>
          </cell>
          <cell r="Z160">
            <v>1</v>
          </cell>
          <cell r="AB160">
            <v>0</v>
          </cell>
        </row>
        <row r="161">
          <cell r="H161">
            <v>54.8</v>
          </cell>
          <cell r="I161">
            <v>10.6</v>
          </cell>
          <cell r="P161">
            <v>0</v>
          </cell>
          <cell r="R161">
            <v>0.57737226277372267</v>
          </cell>
          <cell r="V161">
            <v>273.89800000000002</v>
          </cell>
          <cell r="W161">
            <v>2903.31</v>
          </cell>
          <cell r="X161">
            <v>328.69800000000004</v>
          </cell>
          <cell r="Y161">
            <v>3484.19</v>
          </cell>
          <cell r="Z161">
            <v>5.9981235367029333</v>
          </cell>
          <cell r="AB161">
            <v>0</v>
          </cell>
        </row>
        <row r="162">
          <cell r="H162">
            <v>170.5</v>
          </cell>
          <cell r="I162">
            <v>24.37</v>
          </cell>
          <cell r="P162">
            <v>0</v>
          </cell>
          <cell r="R162">
            <v>0</v>
          </cell>
          <cell r="V162">
            <v>484.32140000000004</v>
          </cell>
          <cell r="W162">
            <v>11802.91</v>
          </cell>
          <cell r="X162">
            <v>654.82140000000004</v>
          </cell>
          <cell r="Y162">
            <v>15957.99</v>
          </cell>
          <cell r="Z162">
            <v>3.8405975336214948</v>
          </cell>
          <cell r="AB162">
            <v>0</v>
          </cell>
        </row>
        <row r="163">
          <cell r="AB163">
            <v>0</v>
          </cell>
        </row>
        <row r="164">
          <cell r="U164">
            <v>0</v>
          </cell>
          <cell r="W164">
            <v>11972.269999999999</v>
          </cell>
          <cell r="Y164">
            <v>88053.09</v>
          </cell>
          <cell r="Z164">
            <v>1.157362677921016</v>
          </cell>
          <cell r="AB164">
            <v>0</v>
          </cell>
        </row>
        <row r="165">
          <cell r="H165">
            <v>43.5</v>
          </cell>
          <cell r="I165">
            <v>235.76</v>
          </cell>
          <cell r="P165">
            <v>0</v>
          </cell>
          <cell r="R165">
            <v>0.50137931034482752</v>
          </cell>
          <cell r="V165">
            <v>8.3949999999999818</v>
          </cell>
          <cell r="W165">
            <v>1979.2</v>
          </cell>
          <cell r="X165">
            <v>51.894999999999982</v>
          </cell>
          <cell r="Y165">
            <v>12234.76</v>
          </cell>
          <cell r="Z165">
            <v>1.1929879987050926</v>
          </cell>
          <cell r="AB165">
            <v>0</v>
          </cell>
        </row>
        <row r="166">
          <cell r="H166">
            <v>10.5</v>
          </cell>
          <cell r="I166">
            <v>235.76</v>
          </cell>
          <cell r="P166">
            <v>0</v>
          </cell>
          <cell r="R166">
            <v>0</v>
          </cell>
          <cell r="V166">
            <v>3.9800000000000004</v>
          </cell>
          <cell r="W166">
            <v>938.32</v>
          </cell>
          <cell r="X166">
            <v>14.48</v>
          </cell>
          <cell r="Y166">
            <v>3413.8</v>
          </cell>
          <cell r="Z166">
            <v>1.3790456800297317</v>
          </cell>
          <cell r="AB166">
            <v>0</v>
          </cell>
        </row>
        <row r="167">
          <cell r="H167">
            <v>53</v>
          </cell>
          <cell r="I167">
            <v>377.1</v>
          </cell>
          <cell r="P167">
            <v>0</v>
          </cell>
          <cell r="R167">
            <v>0.33773584905660375</v>
          </cell>
          <cell r="V167">
            <v>6.1300000000000026</v>
          </cell>
          <cell r="W167">
            <v>2311.62</v>
          </cell>
          <cell r="X167">
            <v>59.13</v>
          </cell>
          <cell r="Y167">
            <v>22297.919999999998</v>
          </cell>
          <cell r="Z167">
            <v>1.1156602272556702</v>
          </cell>
          <cell r="AB167">
            <v>0</v>
          </cell>
        </row>
        <row r="168">
          <cell r="H168">
            <v>35.700000000000003</v>
          </cell>
          <cell r="I168">
            <v>234.98</v>
          </cell>
          <cell r="P168">
            <v>0</v>
          </cell>
          <cell r="R168">
            <v>0.22296918767507001</v>
          </cell>
          <cell r="V168">
            <v>3.7999999999999972</v>
          </cell>
          <cell r="W168">
            <v>892.92</v>
          </cell>
          <cell r="X168">
            <v>39.5</v>
          </cell>
          <cell r="Y168">
            <v>9281.7099999999991</v>
          </cell>
          <cell r="Z168">
            <v>1.1064433684039869</v>
          </cell>
          <cell r="AB168">
            <v>0</v>
          </cell>
        </row>
        <row r="169">
          <cell r="H169">
            <v>65.8</v>
          </cell>
          <cell r="I169">
            <v>44.33</v>
          </cell>
          <cell r="P169">
            <v>0</v>
          </cell>
          <cell r="R169">
            <v>0</v>
          </cell>
          <cell r="V169">
            <v>10.789999999999992</v>
          </cell>
          <cell r="W169">
            <v>478.32</v>
          </cell>
          <cell r="X169">
            <v>76.589999999999989</v>
          </cell>
          <cell r="Y169">
            <v>3395.23</v>
          </cell>
          <cell r="Z169">
            <v>1.1639817478084686</v>
          </cell>
          <cell r="AB169">
            <v>0</v>
          </cell>
        </row>
        <row r="170">
          <cell r="H170">
            <v>2</v>
          </cell>
          <cell r="I170">
            <v>251.72</v>
          </cell>
          <cell r="P170">
            <v>0</v>
          </cell>
          <cell r="R170">
            <v>0</v>
          </cell>
          <cell r="X170">
            <v>2</v>
          </cell>
          <cell r="Y170">
            <v>503.44</v>
          </cell>
          <cell r="Z170">
            <v>1</v>
          </cell>
          <cell r="AB170">
            <v>0</v>
          </cell>
        </row>
        <row r="171">
          <cell r="H171">
            <v>10.9</v>
          </cell>
          <cell r="I171">
            <v>273.23</v>
          </cell>
          <cell r="P171">
            <v>0</v>
          </cell>
          <cell r="R171">
            <v>1</v>
          </cell>
          <cell r="X171">
            <v>10.9</v>
          </cell>
          <cell r="Y171">
            <v>2978.2</v>
          </cell>
          <cell r="Z171">
            <v>1</v>
          </cell>
          <cell r="AB171">
            <v>0</v>
          </cell>
        </row>
        <row r="172">
          <cell r="H172">
            <v>11.79</v>
          </cell>
          <cell r="I172">
            <v>453</v>
          </cell>
          <cell r="P172">
            <v>0</v>
          </cell>
          <cell r="R172">
            <v>1</v>
          </cell>
          <cell r="X172">
            <v>11.79</v>
          </cell>
          <cell r="Y172">
            <v>5340.87</v>
          </cell>
          <cell r="Z172">
            <v>1</v>
          </cell>
          <cell r="AB172">
            <v>0</v>
          </cell>
        </row>
        <row r="173">
          <cell r="H173">
            <v>1</v>
          </cell>
          <cell r="I173">
            <v>226.5</v>
          </cell>
          <cell r="P173">
            <v>0</v>
          </cell>
          <cell r="R173">
            <v>0</v>
          </cell>
          <cell r="X173">
            <v>1</v>
          </cell>
          <cell r="Y173">
            <v>226.5</v>
          </cell>
          <cell r="Z173">
            <v>1</v>
          </cell>
          <cell r="AB173">
            <v>0</v>
          </cell>
        </row>
        <row r="174">
          <cell r="H174">
            <v>2</v>
          </cell>
          <cell r="I174">
            <v>213.6</v>
          </cell>
          <cell r="P174">
            <v>0</v>
          </cell>
          <cell r="R174">
            <v>0</v>
          </cell>
          <cell r="X174">
            <v>2</v>
          </cell>
          <cell r="Y174">
            <v>427.2</v>
          </cell>
          <cell r="Z174">
            <v>1</v>
          </cell>
          <cell r="AB174">
            <v>0</v>
          </cell>
        </row>
        <row r="175">
          <cell r="H175">
            <v>8</v>
          </cell>
          <cell r="I175">
            <v>142</v>
          </cell>
          <cell r="P175">
            <v>0</v>
          </cell>
          <cell r="R175">
            <v>0</v>
          </cell>
          <cell r="X175">
            <v>8</v>
          </cell>
          <cell r="Y175">
            <v>1136</v>
          </cell>
          <cell r="Z175">
            <v>1</v>
          </cell>
          <cell r="AB175">
            <v>0</v>
          </cell>
        </row>
        <row r="176">
          <cell r="H176">
            <v>2</v>
          </cell>
          <cell r="I176">
            <v>142</v>
          </cell>
          <cell r="P176">
            <v>0</v>
          </cell>
          <cell r="R176">
            <v>0</v>
          </cell>
          <cell r="X176">
            <v>2</v>
          </cell>
          <cell r="Y176">
            <v>284</v>
          </cell>
          <cell r="Z176">
            <v>1</v>
          </cell>
          <cell r="AB176">
            <v>0</v>
          </cell>
        </row>
        <row r="177">
          <cell r="H177">
            <v>2.85</v>
          </cell>
          <cell r="I177">
            <v>212.73</v>
          </cell>
          <cell r="P177">
            <v>0</v>
          </cell>
          <cell r="R177">
            <v>0</v>
          </cell>
          <cell r="V177">
            <v>2.1300000000000003</v>
          </cell>
          <cell r="W177">
            <v>453.11</v>
          </cell>
          <cell r="X177">
            <v>4.9800000000000004</v>
          </cell>
          <cell r="Y177">
            <v>1059.3900000000001</v>
          </cell>
          <cell r="Z177">
            <v>1.7473609553341694</v>
          </cell>
          <cell r="AB177">
            <v>0</v>
          </cell>
        </row>
        <row r="178">
          <cell r="H178">
            <v>9.1999999999999993</v>
          </cell>
          <cell r="I178">
            <v>96.47</v>
          </cell>
          <cell r="P178">
            <v>0</v>
          </cell>
          <cell r="R178">
            <v>0</v>
          </cell>
          <cell r="V178">
            <v>9.1999999999999993</v>
          </cell>
          <cell r="W178">
            <v>887.52</v>
          </cell>
          <cell r="X178">
            <v>18.399999999999999</v>
          </cell>
          <cell r="Y178">
            <v>1775.04</v>
          </cell>
          <cell r="Z178">
            <v>2</v>
          </cell>
          <cell r="AB178">
            <v>0</v>
          </cell>
        </row>
        <row r="179">
          <cell r="H179">
            <v>3</v>
          </cell>
          <cell r="I179">
            <v>5188.55</v>
          </cell>
          <cell r="P179">
            <v>0</v>
          </cell>
          <cell r="R179">
            <v>0</v>
          </cell>
          <cell r="X179">
            <v>3</v>
          </cell>
          <cell r="Y179">
            <v>15565.65</v>
          </cell>
          <cell r="Z179">
            <v>1</v>
          </cell>
          <cell r="AB179">
            <v>0</v>
          </cell>
        </row>
        <row r="180">
          <cell r="H180">
            <v>2</v>
          </cell>
          <cell r="I180">
            <v>2015.63</v>
          </cell>
          <cell r="P180">
            <v>0</v>
          </cell>
          <cell r="R180">
            <v>0</v>
          </cell>
          <cell r="V180">
            <v>2</v>
          </cell>
          <cell r="W180">
            <v>4031.26</v>
          </cell>
          <cell r="X180">
            <v>4</v>
          </cell>
          <cell r="Y180">
            <v>8062.52</v>
          </cell>
          <cell r="Z180">
            <v>2</v>
          </cell>
          <cell r="AB180">
            <v>0</v>
          </cell>
        </row>
        <row r="181">
          <cell r="H181">
            <v>1</v>
          </cell>
          <cell r="I181">
            <v>70.86</v>
          </cell>
          <cell r="P181">
            <v>0</v>
          </cell>
          <cell r="R181">
            <v>0</v>
          </cell>
          <cell r="X181">
            <v>1</v>
          </cell>
          <cell r="Y181">
            <v>70.86</v>
          </cell>
          <cell r="Z181">
            <v>1</v>
          </cell>
          <cell r="AB181">
            <v>0</v>
          </cell>
        </row>
        <row r="182">
          <cell r="AB182">
            <v>0</v>
          </cell>
        </row>
        <row r="183">
          <cell r="U183">
            <v>611.3599999999999</v>
          </cell>
          <cell r="W183">
            <v>5513.97</v>
          </cell>
          <cell r="Y183">
            <v>179948.38999999998</v>
          </cell>
          <cell r="Z183">
            <v>1.0280075875008241</v>
          </cell>
          <cell r="AB183">
            <v>611.3599999999999</v>
          </cell>
        </row>
        <row r="184">
          <cell r="U184">
            <v>0</v>
          </cell>
          <cell r="W184">
            <v>0</v>
          </cell>
          <cell r="Y184">
            <v>16932.25</v>
          </cell>
          <cell r="Z184">
            <v>1</v>
          </cell>
          <cell r="AB184">
            <v>0</v>
          </cell>
        </row>
        <row r="185">
          <cell r="AB185">
            <v>0</v>
          </cell>
        </row>
        <row r="186">
          <cell r="AB186">
            <v>0</v>
          </cell>
        </row>
        <row r="187">
          <cell r="H187">
            <v>172</v>
          </cell>
          <cell r="I187">
            <v>13.76</v>
          </cell>
          <cell r="P187">
            <v>0.26104651162790699</v>
          </cell>
          <cell r="R187">
            <v>1</v>
          </cell>
          <cell r="X187">
            <v>172</v>
          </cell>
          <cell r="Y187">
            <v>2366.7199999999998</v>
          </cell>
          <cell r="Z187">
            <v>1</v>
          </cell>
          <cell r="AB187">
            <v>0</v>
          </cell>
        </row>
        <row r="188">
          <cell r="H188">
            <v>169</v>
          </cell>
          <cell r="I188">
            <v>21.02</v>
          </cell>
          <cell r="P188">
            <v>0.27426035502958579</v>
          </cell>
          <cell r="R188">
            <v>1</v>
          </cell>
          <cell r="X188">
            <v>169</v>
          </cell>
          <cell r="Y188">
            <v>3552.38</v>
          </cell>
          <cell r="Z188">
            <v>1</v>
          </cell>
          <cell r="AB188">
            <v>0</v>
          </cell>
        </row>
        <row r="189">
          <cell r="H189">
            <v>66</v>
          </cell>
          <cell r="I189">
            <v>29.91</v>
          </cell>
          <cell r="P189">
            <v>5.909090909090909E-2</v>
          </cell>
          <cell r="R189">
            <v>1</v>
          </cell>
          <cell r="X189">
            <v>66</v>
          </cell>
          <cell r="Y189">
            <v>1974.06</v>
          </cell>
          <cell r="Z189">
            <v>1</v>
          </cell>
          <cell r="AB189">
            <v>0</v>
          </cell>
        </row>
        <row r="190">
          <cell r="H190">
            <v>39</v>
          </cell>
          <cell r="I190">
            <v>46.93</v>
          </cell>
          <cell r="P190">
            <v>0.18461538461538463</v>
          </cell>
          <cell r="R190">
            <v>1</v>
          </cell>
          <cell r="X190">
            <v>39</v>
          </cell>
          <cell r="Y190">
            <v>1830.27</v>
          </cell>
          <cell r="Z190">
            <v>1</v>
          </cell>
          <cell r="AB190">
            <v>0</v>
          </cell>
        </row>
        <row r="191">
          <cell r="H191">
            <v>87</v>
          </cell>
          <cell r="I191">
            <v>82.86</v>
          </cell>
          <cell r="P191">
            <v>0</v>
          </cell>
          <cell r="R191">
            <v>1</v>
          </cell>
          <cell r="X191">
            <v>87</v>
          </cell>
          <cell r="Y191">
            <v>7208.82</v>
          </cell>
          <cell r="Z191">
            <v>1</v>
          </cell>
          <cell r="AB191">
            <v>0</v>
          </cell>
        </row>
        <row r="192">
          <cell r="AB192">
            <v>0</v>
          </cell>
        </row>
        <row r="193">
          <cell r="U193">
            <v>563.05999999999995</v>
          </cell>
          <cell r="W193">
            <v>604.97</v>
          </cell>
          <cell r="Y193">
            <v>44944.809999999983</v>
          </cell>
          <cell r="Z193">
            <v>1.0009333472893733</v>
          </cell>
          <cell r="AB193">
            <v>563.05999999999995</v>
          </cell>
        </row>
        <row r="194">
          <cell r="H194">
            <v>7</v>
          </cell>
          <cell r="I194">
            <v>111.1</v>
          </cell>
          <cell r="P194">
            <v>0</v>
          </cell>
          <cell r="R194">
            <v>0</v>
          </cell>
          <cell r="X194">
            <v>7</v>
          </cell>
          <cell r="Y194">
            <v>777.7</v>
          </cell>
          <cell r="Z194">
            <v>1</v>
          </cell>
          <cell r="AB194">
            <v>0</v>
          </cell>
        </row>
        <row r="195">
          <cell r="H195">
            <v>2</v>
          </cell>
          <cell r="I195">
            <v>87.03</v>
          </cell>
          <cell r="P195">
            <v>0</v>
          </cell>
          <cell r="R195">
            <v>0</v>
          </cell>
          <cell r="X195">
            <v>2</v>
          </cell>
          <cell r="Y195">
            <v>174.06</v>
          </cell>
          <cell r="Z195">
            <v>1</v>
          </cell>
          <cell r="AB195">
            <v>0</v>
          </cell>
        </row>
        <row r="196">
          <cell r="H196">
            <v>2</v>
          </cell>
          <cell r="I196">
            <v>99.6</v>
          </cell>
          <cell r="P196">
            <v>0</v>
          </cell>
          <cell r="R196">
            <v>0</v>
          </cell>
          <cell r="X196">
            <v>2</v>
          </cell>
          <cell r="Y196">
            <v>199.2</v>
          </cell>
          <cell r="Z196">
            <v>1</v>
          </cell>
          <cell r="AB196">
            <v>0</v>
          </cell>
        </row>
        <row r="197">
          <cell r="H197">
            <v>2</v>
          </cell>
          <cell r="I197">
            <v>1171.46</v>
          </cell>
          <cell r="P197">
            <v>0</v>
          </cell>
          <cell r="R197">
            <v>0</v>
          </cell>
          <cell r="X197">
            <v>2</v>
          </cell>
          <cell r="Y197">
            <v>2342.92</v>
          </cell>
          <cell r="Z197">
            <v>1</v>
          </cell>
          <cell r="AB197">
            <v>0</v>
          </cell>
        </row>
        <row r="198">
          <cell r="H198">
            <v>12</v>
          </cell>
          <cell r="I198">
            <v>239.06</v>
          </cell>
          <cell r="P198">
            <v>0</v>
          </cell>
          <cell r="R198">
            <v>0.58333333333333337</v>
          </cell>
          <cell r="X198">
            <v>12</v>
          </cell>
          <cell r="Y198">
            <v>2868.72</v>
          </cell>
          <cell r="Z198">
            <v>1</v>
          </cell>
          <cell r="AB198">
            <v>0</v>
          </cell>
        </row>
        <row r="199">
          <cell r="H199">
            <v>9</v>
          </cell>
          <cell r="I199">
            <v>177.15</v>
          </cell>
          <cell r="P199">
            <v>0</v>
          </cell>
          <cell r="R199">
            <v>0</v>
          </cell>
          <cell r="X199">
            <v>9</v>
          </cell>
          <cell r="Y199">
            <v>1594.35</v>
          </cell>
          <cell r="Z199">
            <v>1</v>
          </cell>
          <cell r="AB199">
            <v>0</v>
          </cell>
        </row>
        <row r="200">
          <cell r="H200">
            <v>9</v>
          </cell>
          <cell r="I200">
            <v>24.08</v>
          </cell>
          <cell r="P200">
            <v>0</v>
          </cell>
          <cell r="R200">
            <v>0</v>
          </cell>
          <cell r="X200">
            <v>9</v>
          </cell>
          <cell r="Y200">
            <v>216.72</v>
          </cell>
          <cell r="Z200">
            <v>1</v>
          </cell>
          <cell r="AB200">
            <v>0</v>
          </cell>
        </row>
        <row r="201">
          <cell r="H201">
            <v>2</v>
          </cell>
          <cell r="I201">
            <v>208</v>
          </cell>
          <cell r="P201">
            <v>0</v>
          </cell>
          <cell r="R201">
            <v>0</v>
          </cell>
          <cell r="X201">
            <v>2</v>
          </cell>
          <cell r="Y201">
            <v>416</v>
          </cell>
          <cell r="Z201">
            <v>1</v>
          </cell>
          <cell r="AB201">
            <v>0</v>
          </cell>
        </row>
        <row r="202">
          <cell r="H202">
            <v>8</v>
          </cell>
          <cell r="I202">
            <v>259.55</v>
          </cell>
          <cell r="P202">
            <v>0</v>
          </cell>
          <cell r="R202">
            <v>0</v>
          </cell>
          <cell r="X202">
            <v>8</v>
          </cell>
          <cell r="Y202">
            <v>2076.4</v>
          </cell>
          <cell r="Z202">
            <v>1</v>
          </cell>
          <cell r="AB202">
            <v>0</v>
          </cell>
        </row>
        <row r="203">
          <cell r="H203">
            <v>4</v>
          </cell>
          <cell r="I203">
            <v>248.23</v>
          </cell>
          <cell r="P203">
            <v>0</v>
          </cell>
          <cell r="R203">
            <v>0</v>
          </cell>
          <cell r="X203">
            <v>4</v>
          </cell>
          <cell r="Y203">
            <v>992.92</v>
          </cell>
          <cell r="Z203">
            <v>1</v>
          </cell>
          <cell r="AB203">
            <v>0</v>
          </cell>
        </row>
        <row r="204">
          <cell r="H204">
            <v>1</v>
          </cell>
          <cell r="I204">
            <v>1644.06</v>
          </cell>
          <cell r="P204">
            <v>0</v>
          </cell>
          <cell r="R204">
            <v>0</v>
          </cell>
          <cell r="X204">
            <v>1</v>
          </cell>
          <cell r="Y204">
            <v>1644.06</v>
          </cell>
          <cell r="Z204">
            <v>1</v>
          </cell>
          <cell r="AB204">
            <v>0</v>
          </cell>
        </row>
        <row r="205">
          <cell r="H205">
            <v>7</v>
          </cell>
          <cell r="I205">
            <v>107.4</v>
          </cell>
          <cell r="P205">
            <v>0</v>
          </cell>
          <cell r="R205">
            <v>0</v>
          </cell>
          <cell r="X205">
            <v>7</v>
          </cell>
          <cell r="Y205">
            <v>751.8</v>
          </cell>
          <cell r="Z205">
            <v>1</v>
          </cell>
          <cell r="AB205">
            <v>0</v>
          </cell>
        </row>
        <row r="206">
          <cell r="H206">
            <v>14</v>
          </cell>
          <cell r="I206">
            <v>42.01</v>
          </cell>
          <cell r="P206">
            <v>0</v>
          </cell>
          <cell r="R206">
            <v>0</v>
          </cell>
          <cell r="V206">
            <v>6</v>
          </cell>
          <cell r="W206">
            <v>252.06</v>
          </cell>
          <cell r="X206">
            <v>20</v>
          </cell>
          <cell r="Y206">
            <v>840.2</v>
          </cell>
          <cell r="Z206">
            <v>1.4285714285714286</v>
          </cell>
          <cell r="AB206">
            <v>0</v>
          </cell>
        </row>
        <row r="207">
          <cell r="H207">
            <v>5</v>
          </cell>
          <cell r="I207">
            <v>73.17</v>
          </cell>
          <cell r="P207">
            <v>0</v>
          </cell>
          <cell r="R207">
            <v>0</v>
          </cell>
          <cell r="T207">
            <v>1</v>
          </cell>
          <cell r="U207">
            <v>73.17</v>
          </cell>
          <cell r="X207">
            <v>4</v>
          </cell>
          <cell r="Y207">
            <v>292.68</v>
          </cell>
          <cell r="Z207">
            <v>0.79999999999999993</v>
          </cell>
          <cell r="AB207">
            <v>73.17</v>
          </cell>
        </row>
        <row r="208">
          <cell r="H208">
            <v>3</v>
          </cell>
          <cell r="I208">
            <v>127.11</v>
          </cell>
          <cell r="P208">
            <v>0</v>
          </cell>
          <cell r="R208">
            <v>0</v>
          </cell>
          <cell r="X208">
            <v>3</v>
          </cell>
          <cell r="Y208">
            <v>381.33</v>
          </cell>
          <cell r="Z208">
            <v>1</v>
          </cell>
          <cell r="AB208">
            <v>0</v>
          </cell>
        </row>
        <row r="209">
          <cell r="H209">
            <v>4</v>
          </cell>
          <cell r="I209">
            <v>122.75</v>
          </cell>
          <cell r="P209">
            <v>0</v>
          </cell>
          <cell r="R209">
            <v>0</v>
          </cell>
          <cell r="V209">
            <v>1</v>
          </cell>
          <cell r="W209">
            <v>122.75</v>
          </cell>
          <cell r="X209">
            <v>5</v>
          </cell>
          <cell r="Y209">
            <v>613.75</v>
          </cell>
          <cell r="Z209">
            <v>1.25</v>
          </cell>
          <cell r="AB209">
            <v>0</v>
          </cell>
        </row>
        <row r="210">
          <cell r="H210">
            <v>7</v>
          </cell>
          <cell r="I210">
            <v>203.95</v>
          </cell>
          <cell r="P210">
            <v>0</v>
          </cell>
          <cell r="R210">
            <v>0</v>
          </cell>
          <cell r="X210">
            <v>7</v>
          </cell>
          <cell r="Y210">
            <v>1427.65</v>
          </cell>
          <cell r="Z210">
            <v>1</v>
          </cell>
          <cell r="AB210">
            <v>0</v>
          </cell>
        </row>
        <row r="211">
          <cell r="H211">
            <v>6</v>
          </cell>
          <cell r="I211">
            <v>42.01</v>
          </cell>
          <cell r="P211">
            <v>0</v>
          </cell>
          <cell r="R211">
            <v>0</v>
          </cell>
          <cell r="T211">
            <v>1</v>
          </cell>
          <cell r="U211">
            <v>42.01</v>
          </cell>
          <cell r="X211">
            <v>5</v>
          </cell>
          <cell r="Y211">
            <v>210.05</v>
          </cell>
          <cell r="Z211">
            <v>0.83333333333333337</v>
          </cell>
          <cell r="AB211">
            <v>42.01</v>
          </cell>
        </row>
        <row r="212">
          <cell r="H212">
            <v>11</v>
          </cell>
          <cell r="I212">
            <v>20.39</v>
          </cell>
          <cell r="P212">
            <v>0</v>
          </cell>
          <cell r="R212">
            <v>0</v>
          </cell>
          <cell r="T212">
            <v>2</v>
          </cell>
          <cell r="U212">
            <v>40.78</v>
          </cell>
          <cell r="X212">
            <v>9</v>
          </cell>
          <cell r="Y212">
            <v>183.51</v>
          </cell>
          <cell r="Z212">
            <v>0.81818181818181812</v>
          </cell>
          <cell r="AB212">
            <v>40.78</v>
          </cell>
        </row>
        <row r="213">
          <cell r="H213">
            <v>1</v>
          </cell>
          <cell r="I213">
            <v>52.96</v>
          </cell>
          <cell r="P213">
            <v>0</v>
          </cell>
          <cell r="R213">
            <v>0</v>
          </cell>
          <cell r="X213">
            <v>1</v>
          </cell>
          <cell r="Y213">
            <v>52.96</v>
          </cell>
          <cell r="Z213">
            <v>1</v>
          </cell>
          <cell r="AB213">
            <v>0</v>
          </cell>
        </row>
        <row r="214">
          <cell r="H214">
            <v>19</v>
          </cell>
          <cell r="I214">
            <v>65.900000000000006</v>
          </cell>
          <cell r="P214">
            <v>0</v>
          </cell>
          <cell r="R214">
            <v>1</v>
          </cell>
          <cell r="X214">
            <v>19</v>
          </cell>
          <cell r="Y214">
            <v>1252.0999999999999</v>
          </cell>
          <cell r="Z214">
            <v>1</v>
          </cell>
          <cell r="AB214">
            <v>0</v>
          </cell>
        </row>
        <row r="215">
          <cell r="H215">
            <v>5</v>
          </cell>
          <cell r="I215">
            <v>34.56</v>
          </cell>
          <cell r="P215">
            <v>0</v>
          </cell>
          <cell r="R215">
            <v>1</v>
          </cell>
          <cell r="X215">
            <v>5</v>
          </cell>
          <cell r="Y215">
            <v>172.8</v>
          </cell>
          <cell r="Z215">
            <v>1</v>
          </cell>
          <cell r="AB215">
            <v>0</v>
          </cell>
        </row>
        <row r="216">
          <cell r="H216">
            <v>8</v>
          </cell>
          <cell r="I216">
            <v>44.16</v>
          </cell>
          <cell r="P216">
            <v>0</v>
          </cell>
          <cell r="R216">
            <v>1</v>
          </cell>
          <cell r="X216">
            <v>8</v>
          </cell>
          <cell r="Y216">
            <v>353.28</v>
          </cell>
          <cell r="Z216">
            <v>1</v>
          </cell>
          <cell r="AB216">
            <v>0</v>
          </cell>
        </row>
        <row r="217">
          <cell r="H217">
            <v>6</v>
          </cell>
          <cell r="I217">
            <v>74.069999999999993</v>
          </cell>
          <cell r="P217">
            <v>0</v>
          </cell>
          <cell r="R217">
            <v>1</v>
          </cell>
          <cell r="X217">
            <v>6</v>
          </cell>
          <cell r="Y217">
            <v>444.42</v>
          </cell>
          <cell r="Z217">
            <v>1</v>
          </cell>
          <cell r="AB217">
            <v>0</v>
          </cell>
        </row>
        <row r="218">
          <cell r="H218">
            <v>5</v>
          </cell>
          <cell r="I218">
            <v>345.16</v>
          </cell>
          <cell r="P218">
            <v>0</v>
          </cell>
          <cell r="R218">
            <v>1</v>
          </cell>
          <cell r="X218">
            <v>5</v>
          </cell>
          <cell r="Y218">
            <v>1725.8</v>
          </cell>
          <cell r="Z218">
            <v>1</v>
          </cell>
          <cell r="AB218">
            <v>0</v>
          </cell>
        </row>
        <row r="219">
          <cell r="H219">
            <v>39</v>
          </cell>
          <cell r="I219">
            <v>66.75</v>
          </cell>
          <cell r="P219">
            <v>0</v>
          </cell>
          <cell r="R219">
            <v>1</v>
          </cell>
          <cell r="X219">
            <v>39</v>
          </cell>
          <cell r="Y219">
            <v>2603.25</v>
          </cell>
          <cell r="Z219">
            <v>1</v>
          </cell>
          <cell r="AB219">
            <v>0</v>
          </cell>
        </row>
        <row r="220">
          <cell r="H220">
            <v>10</v>
          </cell>
          <cell r="I220">
            <v>77.39</v>
          </cell>
          <cell r="P220">
            <v>0</v>
          </cell>
          <cell r="R220">
            <v>1</v>
          </cell>
          <cell r="X220">
            <v>10</v>
          </cell>
          <cell r="Y220">
            <v>773.9</v>
          </cell>
          <cell r="Z220">
            <v>1</v>
          </cell>
          <cell r="AB220">
            <v>0</v>
          </cell>
        </row>
        <row r="221">
          <cell r="H221">
            <v>12</v>
          </cell>
          <cell r="I221">
            <v>125.42</v>
          </cell>
          <cell r="P221">
            <v>0</v>
          </cell>
          <cell r="R221">
            <v>1</v>
          </cell>
          <cell r="X221">
            <v>12</v>
          </cell>
          <cell r="Y221">
            <v>1505.04</v>
          </cell>
          <cell r="Z221">
            <v>1</v>
          </cell>
          <cell r="AB221">
            <v>0</v>
          </cell>
        </row>
        <row r="222">
          <cell r="H222">
            <v>11</v>
          </cell>
          <cell r="I222">
            <v>28.13</v>
          </cell>
          <cell r="P222">
            <v>0</v>
          </cell>
          <cell r="R222">
            <v>0</v>
          </cell>
          <cell r="X222">
            <v>11</v>
          </cell>
          <cell r="Y222">
            <v>309.43</v>
          </cell>
          <cell r="Z222">
            <v>1</v>
          </cell>
          <cell r="AB222">
            <v>0</v>
          </cell>
        </row>
        <row r="223">
          <cell r="H223">
            <v>7</v>
          </cell>
          <cell r="I223">
            <v>28.13</v>
          </cell>
          <cell r="P223">
            <v>0</v>
          </cell>
          <cell r="R223">
            <v>0</v>
          </cell>
          <cell r="X223">
            <v>7</v>
          </cell>
          <cell r="Y223">
            <v>196.91</v>
          </cell>
          <cell r="Z223">
            <v>1</v>
          </cell>
          <cell r="AB223">
            <v>0</v>
          </cell>
        </row>
        <row r="224">
          <cell r="H224">
            <v>12</v>
          </cell>
          <cell r="I224">
            <v>67.849999999999994</v>
          </cell>
          <cell r="P224">
            <v>0</v>
          </cell>
          <cell r="R224">
            <v>0</v>
          </cell>
          <cell r="X224">
            <v>12</v>
          </cell>
          <cell r="Y224">
            <v>814.2</v>
          </cell>
          <cell r="Z224">
            <v>1</v>
          </cell>
          <cell r="AB224">
            <v>0</v>
          </cell>
        </row>
        <row r="225">
          <cell r="H225">
            <v>4</v>
          </cell>
          <cell r="I225">
            <v>67.849999999999994</v>
          </cell>
          <cell r="P225">
            <v>0</v>
          </cell>
          <cell r="R225">
            <v>0</v>
          </cell>
          <cell r="T225">
            <v>2</v>
          </cell>
          <cell r="U225">
            <v>135.69999999999999</v>
          </cell>
          <cell r="X225">
            <v>2</v>
          </cell>
          <cell r="Y225">
            <v>135.69999999999999</v>
          </cell>
          <cell r="Z225">
            <v>0.5</v>
          </cell>
          <cell r="AB225">
            <v>135.69999999999999</v>
          </cell>
        </row>
        <row r="226">
          <cell r="H226">
            <v>4</v>
          </cell>
          <cell r="I226">
            <v>67.849999999999994</v>
          </cell>
          <cell r="P226">
            <v>0</v>
          </cell>
          <cell r="R226">
            <v>0</v>
          </cell>
          <cell r="T226">
            <v>4</v>
          </cell>
          <cell r="U226">
            <v>271.39999999999998</v>
          </cell>
          <cell r="X226">
            <v>0</v>
          </cell>
          <cell r="Y226">
            <v>0</v>
          </cell>
          <cell r="Z226">
            <v>0</v>
          </cell>
          <cell r="AB226">
            <v>271.39999999999998</v>
          </cell>
        </row>
        <row r="227">
          <cell r="H227">
            <v>5</v>
          </cell>
          <cell r="I227">
            <v>38.36</v>
          </cell>
          <cell r="P227">
            <v>0</v>
          </cell>
          <cell r="R227">
            <v>0</v>
          </cell>
          <cell r="V227">
            <v>6</v>
          </cell>
          <cell r="W227">
            <v>230.16</v>
          </cell>
          <cell r="X227">
            <v>11</v>
          </cell>
          <cell r="Y227">
            <v>421.96</v>
          </cell>
          <cell r="Z227">
            <v>2.1999999999999997</v>
          </cell>
          <cell r="AB227">
            <v>0</v>
          </cell>
        </row>
        <row r="228">
          <cell r="H228">
            <v>23</v>
          </cell>
          <cell r="I228">
            <v>196.65</v>
          </cell>
          <cell r="P228">
            <v>0</v>
          </cell>
          <cell r="R228">
            <v>0</v>
          </cell>
          <cell r="X228">
            <v>23</v>
          </cell>
          <cell r="Y228">
            <v>4522.95</v>
          </cell>
          <cell r="Z228">
            <v>1</v>
          </cell>
          <cell r="AB228">
            <v>0</v>
          </cell>
        </row>
        <row r="229">
          <cell r="H229">
            <v>1</v>
          </cell>
          <cell r="I229">
            <v>5300.73</v>
          </cell>
          <cell r="P229">
            <v>0</v>
          </cell>
          <cell r="R229">
            <v>1</v>
          </cell>
          <cell r="X229">
            <v>1</v>
          </cell>
          <cell r="Y229">
            <v>5300.73</v>
          </cell>
          <cell r="Z229">
            <v>1</v>
          </cell>
          <cell r="AB229">
            <v>0</v>
          </cell>
        </row>
        <row r="230">
          <cell r="H230">
            <v>23</v>
          </cell>
          <cell r="I230">
            <v>7.19</v>
          </cell>
          <cell r="P230">
            <v>0</v>
          </cell>
          <cell r="R230">
            <v>1</v>
          </cell>
          <cell r="X230">
            <v>23</v>
          </cell>
          <cell r="Y230">
            <v>165.37</v>
          </cell>
          <cell r="Z230">
            <v>1</v>
          </cell>
          <cell r="AB230">
            <v>0</v>
          </cell>
        </row>
        <row r="231">
          <cell r="H231">
            <v>1</v>
          </cell>
          <cell r="I231">
            <v>77.06</v>
          </cell>
          <cell r="P231">
            <v>0</v>
          </cell>
          <cell r="R231">
            <v>0</v>
          </cell>
          <cell r="X231">
            <v>1</v>
          </cell>
          <cell r="Y231">
            <v>77.06</v>
          </cell>
          <cell r="Z231">
            <v>1</v>
          </cell>
          <cell r="AB231">
            <v>0</v>
          </cell>
        </row>
        <row r="232">
          <cell r="H232">
            <v>1</v>
          </cell>
          <cell r="I232">
            <v>52.49</v>
          </cell>
          <cell r="P232">
            <v>0</v>
          </cell>
          <cell r="R232">
            <v>0</v>
          </cell>
          <cell r="X232">
            <v>1</v>
          </cell>
          <cell r="Y232">
            <v>52.49</v>
          </cell>
          <cell r="Z232">
            <v>1</v>
          </cell>
          <cell r="AB232">
            <v>0</v>
          </cell>
        </row>
        <row r="233">
          <cell r="H233">
            <v>9</v>
          </cell>
          <cell r="I233">
            <v>47.85</v>
          </cell>
          <cell r="P233">
            <v>0</v>
          </cell>
          <cell r="R233">
            <v>1</v>
          </cell>
          <cell r="X233">
            <v>9</v>
          </cell>
          <cell r="Y233">
            <v>430.65</v>
          </cell>
          <cell r="Z233">
            <v>1</v>
          </cell>
          <cell r="AB233">
            <v>0</v>
          </cell>
        </row>
        <row r="234">
          <cell r="H234">
            <v>1</v>
          </cell>
          <cell r="I234">
            <v>378.88</v>
          </cell>
          <cell r="P234">
            <v>0</v>
          </cell>
          <cell r="R234">
            <v>0</v>
          </cell>
          <cell r="X234">
            <v>1</v>
          </cell>
          <cell r="Y234">
            <v>378.88</v>
          </cell>
          <cell r="Z234">
            <v>1</v>
          </cell>
          <cell r="AB234">
            <v>0</v>
          </cell>
        </row>
        <row r="235">
          <cell r="H235">
            <v>9</v>
          </cell>
          <cell r="I235">
            <v>100.07</v>
          </cell>
          <cell r="P235">
            <v>0</v>
          </cell>
          <cell r="R235">
            <v>1</v>
          </cell>
          <cell r="X235">
            <v>9</v>
          </cell>
          <cell r="Y235">
            <v>900.63</v>
          </cell>
          <cell r="Z235">
            <v>1</v>
          </cell>
          <cell r="AB235">
            <v>0</v>
          </cell>
        </row>
        <row r="236">
          <cell r="H236">
            <v>2</v>
          </cell>
          <cell r="I236">
            <v>343.33</v>
          </cell>
          <cell r="P236">
            <v>0</v>
          </cell>
          <cell r="R236">
            <v>1</v>
          </cell>
          <cell r="X236">
            <v>2</v>
          </cell>
          <cell r="Y236">
            <v>686.66</v>
          </cell>
          <cell r="Z236">
            <v>1</v>
          </cell>
          <cell r="AB236">
            <v>0</v>
          </cell>
        </row>
        <row r="237">
          <cell r="H237">
            <v>6</v>
          </cell>
          <cell r="I237">
            <v>1.35</v>
          </cell>
          <cell r="P237">
            <v>0</v>
          </cell>
          <cell r="R237">
            <v>0</v>
          </cell>
          <cell r="X237">
            <v>6</v>
          </cell>
          <cell r="Y237">
            <v>8.1</v>
          </cell>
          <cell r="Z237">
            <v>1</v>
          </cell>
          <cell r="AB237">
            <v>0</v>
          </cell>
        </row>
        <row r="238">
          <cell r="H238">
            <v>13</v>
          </cell>
          <cell r="I238">
            <v>1.31</v>
          </cell>
          <cell r="P238">
            <v>0</v>
          </cell>
          <cell r="R238">
            <v>0</v>
          </cell>
          <cell r="X238">
            <v>13</v>
          </cell>
          <cell r="Y238">
            <v>17.03</v>
          </cell>
          <cell r="Z238">
            <v>1</v>
          </cell>
          <cell r="AB238">
            <v>0</v>
          </cell>
        </row>
        <row r="239">
          <cell r="H239">
            <v>13</v>
          </cell>
          <cell r="I239">
            <v>1.43</v>
          </cell>
          <cell r="P239">
            <v>0</v>
          </cell>
          <cell r="R239">
            <v>0</v>
          </cell>
          <cell r="X239">
            <v>13</v>
          </cell>
          <cell r="Y239">
            <v>18.59</v>
          </cell>
          <cell r="Z239">
            <v>1</v>
          </cell>
          <cell r="AB239">
            <v>0</v>
          </cell>
        </row>
        <row r="240">
          <cell r="H240">
            <v>20</v>
          </cell>
          <cell r="I240">
            <v>1.88</v>
          </cell>
          <cell r="P240">
            <v>0</v>
          </cell>
          <cell r="R240">
            <v>0</v>
          </cell>
          <cell r="X240">
            <v>20</v>
          </cell>
          <cell r="Y240">
            <v>37.6</v>
          </cell>
          <cell r="Z240">
            <v>1</v>
          </cell>
          <cell r="AB240">
            <v>0</v>
          </cell>
        </row>
        <row r="241">
          <cell r="H241">
            <v>8</v>
          </cell>
          <cell r="I241">
            <v>1.92</v>
          </cell>
          <cell r="P241">
            <v>0</v>
          </cell>
          <cell r="R241">
            <v>0</v>
          </cell>
          <cell r="X241">
            <v>8</v>
          </cell>
          <cell r="Y241">
            <v>15.36</v>
          </cell>
          <cell r="Z241">
            <v>1</v>
          </cell>
          <cell r="AB241">
            <v>0</v>
          </cell>
        </row>
        <row r="242">
          <cell r="H242">
            <v>32</v>
          </cell>
          <cell r="I242">
            <v>36.200000000000003</v>
          </cell>
          <cell r="P242">
            <v>0</v>
          </cell>
          <cell r="R242">
            <v>0</v>
          </cell>
          <cell r="X242">
            <v>32</v>
          </cell>
          <cell r="Y242">
            <v>1158.4000000000001</v>
          </cell>
          <cell r="Z242">
            <v>1</v>
          </cell>
          <cell r="AB242">
            <v>0</v>
          </cell>
        </row>
        <row r="243">
          <cell r="H243">
            <v>30</v>
          </cell>
          <cell r="I243">
            <v>39.74</v>
          </cell>
          <cell r="P243">
            <v>0</v>
          </cell>
          <cell r="R243">
            <v>0</v>
          </cell>
          <cell r="X243">
            <v>30</v>
          </cell>
          <cell r="Y243">
            <v>1192.2</v>
          </cell>
          <cell r="Z243">
            <v>1</v>
          </cell>
          <cell r="AB243">
            <v>0</v>
          </cell>
        </row>
        <row r="244">
          <cell r="H244">
            <v>23</v>
          </cell>
          <cell r="I244">
            <v>31.93</v>
          </cell>
          <cell r="P244">
            <v>0</v>
          </cell>
          <cell r="R244">
            <v>0</v>
          </cell>
          <cell r="X244">
            <v>23</v>
          </cell>
          <cell r="Y244">
            <v>734.39</v>
          </cell>
          <cell r="Z244">
            <v>1</v>
          </cell>
          <cell r="AB244">
            <v>0</v>
          </cell>
        </row>
        <row r="245">
          <cell r="H245">
            <v>17</v>
          </cell>
          <cell r="I245">
            <v>28.35</v>
          </cell>
          <cell r="P245">
            <v>0</v>
          </cell>
          <cell r="R245">
            <v>0</v>
          </cell>
          <cell r="X245">
            <v>17</v>
          </cell>
          <cell r="Y245">
            <v>481.95</v>
          </cell>
          <cell r="Z245">
            <v>1</v>
          </cell>
          <cell r="AB245">
            <v>0</v>
          </cell>
        </row>
        <row r="246">
          <cell r="AB246">
            <v>0</v>
          </cell>
        </row>
        <row r="247">
          <cell r="U247">
            <v>0</v>
          </cell>
          <cell r="W247">
            <v>0</v>
          </cell>
          <cell r="Y247">
            <v>4368.1100000000006</v>
          </cell>
          <cell r="Z247">
            <v>1</v>
          </cell>
          <cell r="AB247">
            <v>0</v>
          </cell>
        </row>
        <row r="248">
          <cell r="H248">
            <v>2</v>
          </cell>
          <cell r="I248">
            <v>2081.54</v>
          </cell>
          <cell r="P248">
            <v>0</v>
          </cell>
          <cell r="R248">
            <v>0</v>
          </cell>
          <cell r="X248">
            <v>2</v>
          </cell>
          <cell r="Y248">
            <v>4163.08</v>
          </cell>
          <cell r="Z248">
            <v>1</v>
          </cell>
          <cell r="AB248">
            <v>0</v>
          </cell>
        </row>
        <row r="249">
          <cell r="H249">
            <v>1</v>
          </cell>
          <cell r="I249">
            <v>65.39</v>
          </cell>
          <cell r="P249">
            <v>0</v>
          </cell>
          <cell r="R249">
            <v>0</v>
          </cell>
          <cell r="X249">
            <v>1</v>
          </cell>
          <cell r="Y249">
            <v>65.39</v>
          </cell>
          <cell r="Z249">
            <v>1</v>
          </cell>
          <cell r="AB249">
            <v>0</v>
          </cell>
        </row>
        <row r="250">
          <cell r="H250">
            <v>2</v>
          </cell>
          <cell r="I250">
            <v>69.819999999999993</v>
          </cell>
          <cell r="P250">
            <v>0</v>
          </cell>
          <cell r="R250">
            <v>0</v>
          </cell>
          <cell r="X250">
            <v>2</v>
          </cell>
          <cell r="Y250">
            <v>139.63999999999999</v>
          </cell>
          <cell r="Z250">
            <v>1</v>
          </cell>
          <cell r="AB250">
            <v>0</v>
          </cell>
        </row>
        <row r="251">
          <cell r="AB251">
            <v>0</v>
          </cell>
        </row>
        <row r="252">
          <cell r="U252">
            <v>0</v>
          </cell>
          <cell r="W252">
            <v>0</v>
          </cell>
          <cell r="Y252">
            <v>4260.8899999999994</v>
          </cell>
          <cell r="Z252">
            <v>1</v>
          </cell>
          <cell r="AB252">
            <v>0</v>
          </cell>
        </row>
        <row r="253">
          <cell r="AB253">
            <v>0</v>
          </cell>
        </row>
        <row r="254">
          <cell r="H254">
            <v>18</v>
          </cell>
          <cell r="I254">
            <v>20.39</v>
          </cell>
          <cell r="P254">
            <v>0</v>
          </cell>
          <cell r="R254">
            <v>0</v>
          </cell>
          <cell r="X254">
            <v>18</v>
          </cell>
          <cell r="Y254">
            <v>367.02</v>
          </cell>
          <cell r="Z254">
            <v>1</v>
          </cell>
          <cell r="AB254">
            <v>0</v>
          </cell>
        </row>
        <row r="255">
          <cell r="H255">
            <v>24</v>
          </cell>
          <cell r="I255">
            <v>24.07</v>
          </cell>
          <cell r="P255">
            <v>0</v>
          </cell>
          <cell r="R255">
            <v>0</v>
          </cell>
          <cell r="X255">
            <v>24</v>
          </cell>
          <cell r="Y255">
            <v>577.67999999999995</v>
          </cell>
          <cell r="Z255">
            <v>1</v>
          </cell>
          <cell r="AB255">
            <v>0</v>
          </cell>
        </row>
        <row r="256">
          <cell r="H256">
            <v>36</v>
          </cell>
          <cell r="I256">
            <v>38.369999999999997</v>
          </cell>
          <cell r="P256">
            <v>0</v>
          </cell>
          <cell r="R256">
            <v>0</v>
          </cell>
          <cell r="X256">
            <v>36</v>
          </cell>
          <cell r="Y256">
            <v>1381.32</v>
          </cell>
          <cell r="Z256">
            <v>1</v>
          </cell>
          <cell r="AB256">
            <v>0</v>
          </cell>
        </row>
        <row r="257">
          <cell r="H257">
            <v>12</v>
          </cell>
          <cell r="I257">
            <v>74.98</v>
          </cell>
          <cell r="P257">
            <v>0</v>
          </cell>
          <cell r="R257">
            <v>0</v>
          </cell>
          <cell r="X257">
            <v>12</v>
          </cell>
          <cell r="Y257">
            <v>899.76</v>
          </cell>
          <cell r="Z257">
            <v>1</v>
          </cell>
          <cell r="AB257">
            <v>0</v>
          </cell>
        </row>
        <row r="258">
          <cell r="I258" t="str">
            <v xml:space="preserve">                          -   </v>
          </cell>
          <cell r="AB258">
            <v>0</v>
          </cell>
        </row>
        <row r="259">
          <cell r="H259">
            <v>2</v>
          </cell>
          <cell r="I259">
            <v>4.7</v>
          </cell>
          <cell r="P259">
            <v>0</v>
          </cell>
          <cell r="R259">
            <v>0</v>
          </cell>
          <cell r="X259">
            <v>2</v>
          </cell>
          <cell r="Y259">
            <v>9.4</v>
          </cell>
          <cell r="Z259">
            <v>1</v>
          </cell>
          <cell r="AB259">
            <v>0</v>
          </cell>
        </row>
        <row r="260">
          <cell r="I260" t="str">
            <v xml:space="preserve">                          -   </v>
          </cell>
          <cell r="AB260">
            <v>0</v>
          </cell>
        </row>
        <row r="261">
          <cell r="H261">
            <v>4</v>
          </cell>
          <cell r="I261">
            <v>5.86</v>
          </cell>
          <cell r="P261">
            <v>0</v>
          </cell>
          <cell r="R261">
            <v>0</v>
          </cell>
          <cell r="X261">
            <v>4</v>
          </cell>
          <cell r="Y261">
            <v>23.44</v>
          </cell>
          <cell r="Z261">
            <v>1</v>
          </cell>
          <cell r="AB261">
            <v>0</v>
          </cell>
        </row>
        <row r="262">
          <cell r="H262">
            <v>4</v>
          </cell>
          <cell r="I262">
            <v>17.440000000000001</v>
          </cell>
          <cell r="P262">
            <v>0</v>
          </cell>
          <cell r="R262">
            <v>0</v>
          </cell>
          <cell r="X262">
            <v>4</v>
          </cell>
          <cell r="Y262">
            <v>69.760000000000005</v>
          </cell>
          <cell r="Z262">
            <v>1</v>
          </cell>
          <cell r="AB262">
            <v>0</v>
          </cell>
        </row>
        <row r="263">
          <cell r="H263">
            <v>15</v>
          </cell>
          <cell r="I263">
            <v>7.95</v>
          </cell>
          <cell r="P263">
            <v>0</v>
          </cell>
          <cell r="R263">
            <v>0</v>
          </cell>
          <cell r="X263">
            <v>15</v>
          </cell>
          <cell r="Y263">
            <v>119.25</v>
          </cell>
          <cell r="Z263">
            <v>1</v>
          </cell>
          <cell r="AB263">
            <v>0</v>
          </cell>
        </row>
        <row r="264">
          <cell r="H264">
            <v>8</v>
          </cell>
          <cell r="I264">
            <v>69.84</v>
          </cell>
          <cell r="P264">
            <v>0</v>
          </cell>
          <cell r="R264">
            <v>0</v>
          </cell>
          <cell r="X264">
            <v>8</v>
          </cell>
          <cell r="Y264">
            <v>558.72</v>
          </cell>
          <cell r="Z264">
            <v>1</v>
          </cell>
          <cell r="AB264">
            <v>0</v>
          </cell>
        </row>
        <row r="265">
          <cell r="I265" t="str">
            <v xml:space="preserve">                          -   </v>
          </cell>
          <cell r="AB265">
            <v>0</v>
          </cell>
        </row>
        <row r="266">
          <cell r="H266">
            <v>1</v>
          </cell>
          <cell r="I266">
            <v>6.56</v>
          </cell>
          <cell r="P266">
            <v>0</v>
          </cell>
          <cell r="R266">
            <v>0</v>
          </cell>
          <cell r="X266">
            <v>1</v>
          </cell>
          <cell r="Y266">
            <v>6.56</v>
          </cell>
          <cell r="Z266">
            <v>1</v>
          </cell>
          <cell r="AB266">
            <v>0</v>
          </cell>
        </row>
        <row r="267">
          <cell r="H267">
            <v>1</v>
          </cell>
          <cell r="I267">
            <v>12.49</v>
          </cell>
          <cell r="P267">
            <v>0</v>
          </cell>
          <cell r="R267">
            <v>0</v>
          </cell>
          <cell r="X267">
            <v>1</v>
          </cell>
          <cell r="Y267">
            <v>12.49</v>
          </cell>
          <cell r="Z267">
            <v>1</v>
          </cell>
          <cell r="AB267">
            <v>0</v>
          </cell>
        </row>
        <row r="268">
          <cell r="I268" t="str">
            <v xml:space="preserve">                          -   </v>
          </cell>
          <cell r="AB268">
            <v>0</v>
          </cell>
        </row>
        <row r="269">
          <cell r="H269">
            <v>1</v>
          </cell>
          <cell r="I269">
            <v>19.46</v>
          </cell>
          <cell r="P269">
            <v>0</v>
          </cell>
          <cell r="R269">
            <v>0</v>
          </cell>
          <cell r="X269">
            <v>1</v>
          </cell>
          <cell r="Y269">
            <v>19.46</v>
          </cell>
          <cell r="Z269">
            <v>1</v>
          </cell>
          <cell r="AB269">
            <v>0</v>
          </cell>
        </row>
        <row r="270">
          <cell r="H270">
            <v>2</v>
          </cell>
          <cell r="I270">
            <v>11.05</v>
          </cell>
          <cell r="P270">
            <v>0</v>
          </cell>
          <cell r="R270">
            <v>0</v>
          </cell>
          <cell r="X270">
            <v>2</v>
          </cell>
          <cell r="Y270">
            <v>22.1</v>
          </cell>
          <cell r="Z270">
            <v>1</v>
          </cell>
          <cell r="AB270">
            <v>0</v>
          </cell>
        </row>
        <row r="271">
          <cell r="H271">
            <v>1</v>
          </cell>
          <cell r="I271">
            <v>21.53</v>
          </cell>
          <cell r="P271">
            <v>0</v>
          </cell>
          <cell r="R271">
            <v>0</v>
          </cell>
          <cell r="X271">
            <v>1</v>
          </cell>
          <cell r="Y271">
            <v>21.53</v>
          </cell>
          <cell r="Z271">
            <v>1</v>
          </cell>
          <cell r="AB271">
            <v>0</v>
          </cell>
        </row>
        <row r="272">
          <cell r="I272" t="str">
            <v xml:space="preserve">                          -   </v>
          </cell>
          <cell r="AB272">
            <v>0</v>
          </cell>
        </row>
        <row r="273">
          <cell r="H273">
            <v>4</v>
          </cell>
          <cell r="I273">
            <v>21.24</v>
          </cell>
          <cell r="P273">
            <v>0</v>
          </cell>
          <cell r="R273">
            <v>0</v>
          </cell>
          <cell r="X273">
            <v>4</v>
          </cell>
          <cell r="Y273">
            <v>84.96</v>
          </cell>
          <cell r="Z273">
            <v>1</v>
          </cell>
          <cell r="AB273">
            <v>0</v>
          </cell>
        </row>
        <row r="274">
          <cell r="H274">
            <v>2</v>
          </cell>
          <cell r="I274">
            <v>37.950000000000003</v>
          </cell>
          <cell r="P274">
            <v>0</v>
          </cell>
          <cell r="R274">
            <v>0</v>
          </cell>
          <cell r="X274">
            <v>2</v>
          </cell>
          <cell r="Y274">
            <v>75.900000000000006</v>
          </cell>
          <cell r="Z274">
            <v>1</v>
          </cell>
          <cell r="AB274">
            <v>0</v>
          </cell>
        </row>
        <row r="275">
          <cell r="I275" t="str">
            <v xml:space="preserve">                          -   </v>
          </cell>
          <cell r="AB275">
            <v>0</v>
          </cell>
        </row>
        <row r="276">
          <cell r="H276">
            <v>2</v>
          </cell>
          <cell r="I276">
            <v>5.77</v>
          </cell>
          <cell r="P276">
            <v>0</v>
          </cell>
          <cell r="R276">
            <v>0</v>
          </cell>
          <cell r="X276">
            <v>2</v>
          </cell>
          <cell r="Y276">
            <v>11.54</v>
          </cell>
          <cell r="Z276">
            <v>1</v>
          </cell>
          <cell r="AB276">
            <v>0</v>
          </cell>
        </row>
        <row r="277">
          <cell r="AB277">
            <v>0</v>
          </cell>
        </row>
        <row r="278">
          <cell r="U278">
            <v>0</v>
          </cell>
          <cell r="W278">
            <v>0</v>
          </cell>
          <cell r="Y278">
            <v>41503.599999999999</v>
          </cell>
          <cell r="Z278">
            <v>1</v>
          </cell>
          <cell r="AB278">
            <v>0</v>
          </cell>
        </row>
        <row r="279">
          <cell r="AB279">
            <v>0</v>
          </cell>
        </row>
        <row r="280">
          <cell r="AB280">
            <v>0</v>
          </cell>
        </row>
        <row r="281">
          <cell r="H281">
            <v>15.5</v>
          </cell>
          <cell r="I281">
            <v>42.08</v>
          </cell>
          <cell r="P281">
            <v>0</v>
          </cell>
          <cell r="R281">
            <v>1</v>
          </cell>
          <cell r="X281">
            <v>15.5</v>
          </cell>
          <cell r="Y281">
            <v>652.24</v>
          </cell>
          <cell r="Z281">
            <v>1</v>
          </cell>
          <cell r="AB281">
            <v>0</v>
          </cell>
        </row>
        <row r="282">
          <cell r="H282">
            <v>127.6</v>
          </cell>
          <cell r="I282">
            <v>83.92</v>
          </cell>
          <cell r="P282">
            <v>0.30000000000000004</v>
          </cell>
          <cell r="R282">
            <v>1</v>
          </cell>
          <cell r="X282">
            <v>127.6</v>
          </cell>
          <cell r="Y282">
            <v>10708.19</v>
          </cell>
          <cell r="Z282">
            <v>1</v>
          </cell>
          <cell r="AB282">
            <v>0</v>
          </cell>
        </row>
        <row r="283">
          <cell r="H283">
            <v>18</v>
          </cell>
          <cell r="I283">
            <v>114.99</v>
          </cell>
          <cell r="P283">
            <v>0</v>
          </cell>
          <cell r="R283">
            <v>1</v>
          </cell>
          <cell r="X283">
            <v>18</v>
          </cell>
          <cell r="Y283">
            <v>2069.8200000000002</v>
          </cell>
          <cell r="Z283">
            <v>1</v>
          </cell>
          <cell r="AB283">
            <v>0</v>
          </cell>
        </row>
        <row r="284">
          <cell r="H284">
            <v>28.7</v>
          </cell>
          <cell r="I284">
            <v>194.21</v>
          </cell>
          <cell r="P284">
            <v>0</v>
          </cell>
          <cell r="R284">
            <v>1</v>
          </cell>
          <cell r="X284">
            <v>28.7</v>
          </cell>
          <cell r="Y284">
            <v>5573.82</v>
          </cell>
          <cell r="Z284">
            <v>1</v>
          </cell>
          <cell r="AB284">
            <v>0</v>
          </cell>
        </row>
        <row r="285">
          <cell r="H285">
            <v>34.9</v>
          </cell>
          <cell r="I285">
            <v>294.29000000000002</v>
          </cell>
          <cell r="P285">
            <v>0</v>
          </cell>
          <cell r="R285">
            <v>1</v>
          </cell>
          <cell r="X285">
            <v>34.9</v>
          </cell>
          <cell r="Y285">
            <v>10270.719999999999</v>
          </cell>
          <cell r="Z285">
            <v>1</v>
          </cell>
          <cell r="AB285">
            <v>0</v>
          </cell>
        </row>
        <row r="286">
          <cell r="H286">
            <v>13</v>
          </cell>
          <cell r="I286">
            <v>415.22</v>
          </cell>
          <cell r="P286">
            <v>0</v>
          </cell>
          <cell r="R286">
            <v>1</v>
          </cell>
          <cell r="X286">
            <v>13</v>
          </cell>
          <cell r="Y286">
            <v>5397.86</v>
          </cell>
          <cell r="Z286">
            <v>1</v>
          </cell>
          <cell r="AB286">
            <v>0</v>
          </cell>
        </row>
        <row r="287">
          <cell r="AB287">
            <v>0</v>
          </cell>
        </row>
        <row r="288">
          <cell r="H288">
            <v>11</v>
          </cell>
          <cell r="I288">
            <v>288.41000000000003</v>
          </cell>
          <cell r="P288">
            <v>0</v>
          </cell>
          <cell r="R288">
            <v>1</v>
          </cell>
          <cell r="X288">
            <v>11</v>
          </cell>
          <cell r="Y288">
            <v>3172.51</v>
          </cell>
          <cell r="Z288">
            <v>1</v>
          </cell>
          <cell r="AB288">
            <v>0</v>
          </cell>
        </row>
        <row r="289">
          <cell r="H289">
            <v>1</v>
          </cell>
          <cell r="I289">
            <v>61.88</v>
          </cell>
          <cell r="P289">
            <v>0</v>
          </cell>
          <cell r="R289">
            <v>1</v>
          </cell>
          <cell r="X289">
            <v>1</v>
          </cell>
          <cell r="Y289">
            <v>61.88</v>
          </cell>
          <cell r="Z289">
            <v>1</v>
          </cell>
          <cell r="AB289">
            <v>0</v>
          </cell>
        </row>
        <row r="290">
          <cell r="AB290">
            <v>0</v>
          </cell>
        </row>
        <row r="291">
          <cell r="H291">
            <v>2</v>
          </cell>
          <cell r="I291">
            <v>77.91</v>
          </cell>
          <cell r="P291">
            <v>0</v>
          </cell>
          <cell r="R291">
            <v>1</v>
          </cell>
          <cell r="X291">
            <v>2</v>
          </cell>
          <cell r="Y291">
            <v>155.82</v>
          </cell>
          <cell r="Z291">
            <v>1</v>
          </cell>
          <cell r="AB291">
            <v>0</v>
          </cell>
        </row>
        <row r="292">
          <cell r="H292">
            <v>2</v>
          </cell>
          <cell r="I292">
            <v>104.21</v>
          </cell>
          <cell r="P292">
            <v>0</v>
          </cell>
          <cell r="R292">
            <v>1</v>
          </cell>
          <cell r="X292">
            <v>2</v>
          </cell>
          <cell r="Y292">
            <v>208.42</v>
          </cell>
          <cell r="Z292">
            <v>1</v>
          </cell>
          <cell r="AB292">
            <v>0</v>
          </cell>
        </row>
        <row r="293">
          <cell r="AB293">
            <v>0</v>
          </cell>
        </row>
        <row r="294">
          <cell r="H294">
            <v>2</v>
          </cell>
          <cell r="I294">
            <v>35.46</v>
          </cell>
          <cell r="P294">
            <v>0</v>
          </cell>
          <cell r="R294">
            <v>1</v>
          </cell>
          <cell r="X294">
            <v>2</v>
          </cell>
          <cell r="Y294">
            <v>70.92</v>
          </cell>
          <cell r="Z294">
            <v>1</v>
          </cell>
          <cell r="AB294">
            <v>0</v>
          </cell>
        </row>
        <row r="295">
          <cell r="H295">
            <v>5</v>
          </cell>
          <cell r="I295">
            <v>60.11</v>
          </cell>
          <cell r="P295">
            <v>0</v>
          </cell>
          <cell r="R295">
            <v>1</v>
          </cell>
          <cell r="X295">
            <v>5</v>
          </cell>
          <cell r="Y295">
            <v>300.55</v>
          </cell>
          <cell r="Z295">
            <v>1</v>
          </cell>
          <cell r="AB295">
            <v>0</v>
          </cell>
        </row>
        <row r="296">
          <cell r="H296">
            <v>1</v>
          </cell>
          <cell r="I296">
            <v>22.3</v>
          </cell>
          <cell r="P296">
            <v>0</v>
          </cell>
          <cell r="R296">
            <v>1</v>
          </cell>
          <cell r="X296">
            <v>1</v>
          </cell>
          <cell r="Y296">
            <v>22.3</v>
          </cell>
          <cell r="Z296">
            <v>1</v>
          </cell>
          <cell r="AB296">
            <v>0</v>
          </cell>
        </row>
        <row r="297">
          <cell r="H297">
            <v>1</v>
          </cell>
          <cell r="I297">
            <v>86.93</v>
          </cell>
          <cell r="P297">
            <v>0</v>
          </cell>
          <cell r="R297">
            <v>1</v>
          </cell>
          <cell r="X297">
            <v>1</v>
          </cell>
          <cell r="Y297">
            <v>86.93</v>
          </cell>
          <cell r="Z297">
            <v>1</v>
          </cell>
          <cell r="AB297">
            <v>0</v>
          </cell>
        </row>
        <row r="298">
          <cell r="H298">
            <v>3</v>
          </cell>
          <cell r="I298">
            <v>134.37</v>
          </cell>
          <cell r="P298">
            <v>0</v>
          </cell>
          <cell r="R298">
            <v>1</v>
          </cell>
          <cell r="X298">
            <v>3</v>
          </cell>
          <cell r="Y298">
            <v>403.11</v>
          </cell>
          <cell r="Z298">
            <v>1</v>
          </cell>
          <cell r="AB298">
            <v>0</v>
          </cell>
        </row>
        <row r="299">
          <cell r="H299">
            <v>2</v>
          </cell>
          <cell r="I299">
            <v>362.39</v>
          </cell>
          <cell r="P299">
            <v>0</v>
          </cell>
          <cell r="R299">
            <v>1</v>
          </cell>
          <cell r="X299">
            <v>2</v>
          </cell>
          <cell r="Y299">
            <v>724.78</v>
          </cell>
          <cell r="Z299">
            <v>1</v>
          </cell>
          <cell r="AB299">
            <v>0</v>
          </cell>
        </row>
        <row r="300">
          <cell r="H300">
            <v>1</v>
          </cell>
          <cell r="I300">
            <v>628.1</v>
          </cell>
          <cell r="P300">
            <v>0</v>
          </cell>
          <cell r="R300">
            <v>1</v>
          </cell>
          <cell r="X300">
            <v>1</v>
          </cell>
          <cell r="Y300">
            <v>628.1</v>
          </cell>
          <cell r="Z300">
            <v>1</v>
          </cell>
          <cell r="AB300">
            <v>0</v>
          </cell>
        </row>
        <row r="301">
          <cell r="AB301">
            <v>0</v>
          </cell>
        </row>
        <row r="302">
          <cell r="H302">
            <v>11</v>
          </cell>
          <cell r="I302">
            <v>86.23</v>
          </cell>
          <cell r="P302">
            <v>0</v>
          </cell>
          <cell r="R302">
            <v>1</v>
          </cell>
          <cell r="X302">
            <v>11</v>
          </cell>
          <cell r="Y302">
            <v>948.53</v>
          </cell>
          <cell r="Z302">
            <v>1</v>
          </cell>
          <cell r="AB302">
            <v>0</v>
          </cell>
        </row>
        <row r="303">
          <cell r="H303">
            <v>1</v>
          </cell>
          <cell r="I303">
            <v>47.1</v>
          </cell>
          <cell r="P303">
            <v>0</v>
          </cell>
          <cell r="R303">
            <v>1</v>
          </cell>
          <cell r="X303">
            <v>1</v>
          </cell>
          <cell r="Y303">
            <v>47.1</v>
          </cell>
          <cell r="Z303">
            <v>1</v>
          </cell>
          <cell r="AB303">
            <v>0</v>
          </cell>
        </row>
        <row r="304">
          <cell r="AB304">
            <v>0</v>
          </cell>
        </row>
        <row r="305">
          <cell r="U305">
            <v>0</v>
          </cell>
          <cell r="W305">
            <v>0</v>
          </cell>
          <cell r="Y305">
            <v>6312.4</v>
          </cell>
          <cell r="Z305">
            <v>1</v>
          </cell>
          <cell r="AB305">
            <v>0</v>
          </cell>
        </row>
        <row r="306">
          <cell r="AB306">
            <v>0</v>
          </cell>
        </row>
        <row r="307">
          <cell r="H307">
            <v>11</v>
          </cell>
          <cell r="I307">
            <v>36.630000000000003</v>
          </cell>
          <cell r="P307">
            <v>0</v>
          </cell>
          <cell r="R307">
            <v>1</v>
          </cell>
          <cell r="X307">
            <v>11</v>
          </cell>
          <cell r="Y307">
            <v>402.93</v>
          </cell>
          <cell r="Z307">
            <v>1</v>
          </cell>
          <cell r="AB307">
            <v>0</v>
          </cell>
        </row>
        <row r="308">
          <cell r="H308">
            <v>1</v>
          </cell>
          <cell r="I308">
            <v>21.34</v>
          </cell>
          <cell r="P308">
            <v>0</v>
          </cell>
          <cell r="R308">
            <v>1</v>
          </cell>
          <cell r="X308">
            <v>1</v>
          </cell>
          <cell r="Y308">
            <v>21.34</v>
          </cell>
          <cell r="Z308">
            <v>1</v>
          </cell>
          <cell r="AB308">
            <v>0</v>
          </cell>
        </row>
        <row r="309">
          <cell r="AB309">
            <v>0</v>
          </cell>
        </row>
        <row r="310">
          <cell r="H310">
            <v>9</v>
          </cell>
          <cell r="I310">
            <v>167.86</v>
          </cell>
          <cell r="P310">
            <v>0</v>
          </cell>
          <cell r="R310">
            <v>1</v>
          </cell>
          <cell r="X310">
            <v>9</v>
          </cell>
          <cell r="Y310">
            <v>1510.74</v>
          </cell>
          <cell r="Z310">
            <v>1</v>
          </cell>
          <cell r="AB310">
            <v>0</v>
          </cell>
        </row>
        <row r="311">
          <cell r="H311">
            <v>5</v>
          </cell>
          <cell r="I311">
            <v>64.540000000000006</v>
          </cell>
          <cell r="P311">
            <v>0</v>
          </cell>
          <cell r="R311">
            <v>1</v>
          </cell>
          <cell r="X311">
            <v>5</v>
          </cell>
          <cell r="Y311">
            <v>322.7</v>
          </cell>
          <cell r="Z311">
            <v>1</v>
          </cell>
          <cell r="AB311">
            <v>0</v>
          </cell>
        </row>
        <row r="312">
          <cell r="H312">
            <v>5</v>
          </cell>
          <cell r="I312">
            <v>216.88</v>
          </cell>
          <cell r="P312">
            <v>0</v>
          </cell>
          <cell r="R312">
            <v>1</v>
          </cell>
          <cell r="X312">
            <v>5</v>
          </cell>
          <cell r="Y312">
            <v>1084.4000000000001</v>
          </cell>
          <cell r="Z312">
            <v>1</v>
          </cell>
          <cell r="AB312">
            <v>0</v>
          </cell>
        </row>
        <row r="313">
          <cell r="H313">
            <v>2</v>
          </cell>
          <cell r="I313">
            <v>70.459999999999994</v>
          </cell>
          <cell r="P313">
            <v>0</v>
          </cell>
          <cell r="R313">
            <v>1</v>
          </cell>
          <cell r="X313">
            <v>2</v>
          </cell>
          <cell r="Y313">
            <v>140.91999999999999</v>
          </cell>
          <cell r="Z313">
            <v>1</v>
          </cell>
          <cell r="AB313">
            <v>0</v>
          </cell>
        </row>
        <row r="314">
          <cell r="AB314">
            <v>0</v>
          </cell>
        </row>
        <row r="315">
          <cell r="H315">
            <v>1</v>
          </cell>
          <cell r="I315">
            <v>2091.39</v>
          </cell>
          <cell r="P315">
            <v>0</v>
          </cell>
          <cell r="R315">
            <v>1</v>
          </cell>
          <cell r="X315">
            <v>1</v>
          </cell>
          <cell r="Y315">
            <v>2091.39</v>
          </cell>
          <cell r="Z315">
            <v>1</v>
          </cell>
          <cell r="AB315">
            <v>0</v>
          </cell>
        </row>
        <row r="316">
          <cell r="H316">
            <v>1</v>
          </cell>
          <cell r="I316">
            <v>25.57</v>
          </cell>
          <cell r="P316">
            <v>0</v>
          </cell>
          <cell r="R316">
            <v>1</v>
          </cell>
          <cell r="X316">
            <v>1</v>
          </cell>
          <cell r="Y316">
            <v>25.57</v>
          </cell>
          <cell r="Z316">
            <v>1</v>
          </cell>
          <cell r="AB316">
            <v>0</v>
          </cell>
        </row>
        <row r="317">
          <cell r="AB317">
            <v>0</v>
          </cell>
        </row>
        <row r="318">
          <cell r="H318">
            <v>5</v>
          </cell>
          <cell r="I318">
            <v>16.850000000000001</v>
          </cell>
          <cell r="P318">
            <v>0</v>
          </cell>
          <cell r="R318">
            <v>1</v>
          </cell>
          <cell r="X318">
            <v>5</v>
          </cell>
          <cell r="Y318">
            <v>84.25</v>
          </cell>
          <cell r="Z318">
            <v>1</v>
          </cell>
          <cell r="AB318">
            <v>0</v>
          </cell>
        </row>
        <row r="319">
          <cell r="AB319">
            <v>0</v>
          </cell>
        </row>
        <row r="320">
          <cell r="H320">
            <v>8</v>
          </cell>
          <cell r="I320">
            <v>38.799999999999997</v>
          </cell>
          <cell r="P320">
            <v>0</v>
          </cell>
          <cell r="R320">
            <v>1</v>
          </cell>
          <cell r="X320">
            <v>8</v>
          </cell>
          <cell r="Y320">
            <v>310.39999999999998</v>
          </cell>
          <cell r="Z320">
            <v>1</v>
          </cell>
          <cell r="AB320">
            <v>0</v>
          </cell>
        </row>
        <row r="321">
          <cell r="H321">
            <v>2</v>
          </cell>
          <cell r="I321">
            <v>158.88</v>
          </cell>
          <cell r="P321">
            <v>0</v>
          </cell>
          <cell r="R321">
            <v>0</v>
          </cell>
          <cell r="X321">
            <v>2</v>
          </cell>
          <cell r="Y321">
            <v>317.76</v>
          </cell>
          <cell r="Z321">
            <v>1</v>
          </cell>
          <cell r="AB321">
            <v>0</v>
          </cell>
        </row>
        <row r="322">
          <cell r="AB322">
            <v>0</v>
          </cell>
        </row>
        <row r="323">
          <cell r="U323">
            <v>0</v>
          </cell>
          <cell r="W323">
            <v>0</v>
          </cell>
          <cell r="Y323">
            <v>39047.310000000012</v>
          </cell>
          <cell r="Z323">
            <v>1</v>
          </cell>
          <cell r="AB323">
            <v>0</v>
          </cell>
        </row>
        <row r="324">
          <cell r="AB324">
            <v>0</v>
          </cell>
        </row>
        <row r="325">
          <cell r="AB325">
            <v>0</v>
          </cell>
        </row>
        <row r="326">
          <cell r="H326">
            <v>204</v>
          </cell>
          <cell r="I326">
            <v>83.92</v>
          </cell>
          <cell r="P326">
            <v>0</v>
          </cell>
          <cell r="R326">
            <v>1</v>
          </cell>
          <cell r="W326">
            <v>0</v>
          </cell>
          <cell r="X326">
            <v>204</v>
          </cell>
          <cell r="Y326">
            <v>17119.68</v>
          </cell>
          <cell r="Z326">
            <v>1</v>
          </cell>
          <cell r="AB326">
            <v>0</v>
          </cell>
        </row>
        <row r="327">
          <cell r="H327">
            <v>108</v>
          </cell>
          <cell r="I327">
            <v>42.08</v>
          </cell>
          <cell r="P327">
            <v>0</v>
          </cell>
          <cell r="R327">
            <v>1</v>
          </cell>
          <cell r="X327">
            <v>108</v>
          </cell>
          <cell r="Y327">
            <v>4544.6400000000003</v>
          </cell>
          <cell r="Z327">
            <v>1</v>
          </cell>
          <cell r="AB327">
            <v>0</v>
          </cell>
        </row>
        <row r="328">
          <cell r="H328">
            <v>120</v>
          </cell>
          <cell r="I328">
            <v>33.96</v>
          </cell>
          <cell r="P328">
            <v>0</v>
          </cell>
          <cell r="R328">
            <v>1</v>
          </cell>
          <cell r="X328">
            <v>120</v>
          </cell>
          <cell r="Y328">
            <v>4075.2</v>
          </cell>
          <cell r="Z328">
            <v>1</v>
          </cell>
          <cell r="AB328">
            <v>0</v>
          </cell>
        </row>
        <row r="329">
          <cell r="H329">
            <v>210</v>
          </cell>
          <cell r="I329">
            <v>30.55</v>
          </cell>
          <cell r="P329">
            <v>0</v>
          </cell>
          <cell r="R329">
            <v>1</v>
          </cell>
          <cell r="X329">
            <v>210</v>
          </cell>
          <cell r="Y329">
            <v>6415.5</v>
          </cell>
          <cell r="Z329">
            <v>1</v>
          </cell>
          <cell r="AB329">
            <v>0</v>
          </cell>
        </row>
        <row r="330">
          <cell r="H330">
            <v>102</v>
          </cell>
          <cell r="I330">
            <v>24.03</v>
          </cell>
          <cell r="P330">
            <v>0</v>
          </cell>
          <cell r="R330">
            <v>1</v>
          </cell>
          <cell r="X330">
            <v>102</v>
          </cell>
          <cell r="Y330">
            <v>2451.06</v>
          </cell>
          <cell r="Z330">
            <v>1</v>
          </cell>
          <cell r="AB330">
            <v>0</v>
          </cell>
        </row>
        <row r="331">
          <cell r="AB331">
            <v>0</v>
          </cell>
        </row>
        <row r="332">
          <cell r="H332">
            <v>2</v>
          </cell>
          <cell r="I332">
            <v>13.31</v>
          </cell>
          <cell r="P332">
            <v>0</v>
          </cell>
          <cell r="R332">
            <v>1</v>
          </cell>
          <cell r="X332">
            <v>2</v>
          </cell>
          <cell r="Y332">
            <v>26.62</v>
          </cell>
          <cell r="Z332">
            <v>1</v>
          </cell>
          <cell r="AB332">
            <v>0</v>
          </cell>
        </row>
        <row r="333">
          <cell r="AB333">
            <v>0</v>
          </cell>
        </row>
        <row r="334">
          <cell r="H334">
            <v>11</v>
          </cell>
          <cell r="I334">
            <v>17.829999999999998</v>
          </cell>
          <cell r="P334">
            <v>0</v>
          </cell>
          <cell r="R334">
            <v>1</v>
          </cell>
          <cell r="X334">
            <v>11</v>
          </cell>
          <cell r="Y334">
            <v>196.13</v>
          </cell>
          <cell r="Z334">
            <v>1</v>
          </cell>
          <cell r="AB334">
            <v>0</v>
          </cell>
        </row>
        <row r="335">
          <cell r="H335">
            <v>18</v>
          </cell>
          <cell r="I335">
            <v>14.4</v>
          </cell>
          <cell r="P335">
            <v>0</v>
          </cell>
          <cell r="R335">
            <v>1</v>
          </cell>
          <cell r="X335">
            <v>18</v>
          </cell>
          <cell r="Y335">
            <v>259.2</v>
          </cell>
          <cell r="Z335">
            <v>1</v>
          </cell>
          <cell r="AB335">
            <v>0</v>
          </cell>
        </row>
        <row r="336">
          <cell r="H336">
            <v>13</v>
          </cell>
          <cell r="I336">
            <v>8.89</v>
          </cell>
          <cell r="P336">
            <v>0</v>
          </cell>
          <cell r="R336">
            <v>1</v>
          </cell>
          <cell r="X336">
            <v>13</v>
          </cell>
          <cell r="Y336">
            <v>115.57</v>
          </cell>
          <cell r="Z336">
            <v>1</v>
          </cell>
          <cell r="AB336">
            <v>0</v>
          </cell>
        </row>
        <row r="337">
          <cell r="H337">
            <v>33</v>
          </cell>
          <cell r="I337">
            <v>7.15</v>
          </cell>
          <cell r="P337">
            <v>0</v>
          </cell>
          <cell r="R337">
            <v>1</v>
          </cell>
          <cell r="X337">
            <v>33</v>
          </cell>
          <cell r="Y337">
            <v>235.95</v>
          </cell>
          <cell r="Z337">
            <v>1</v>
          </cell>
          <cell r="AB337">
            <v>0</v>
          </cell>
        </row>
        <row r="338">
          <cell r="H338">
            <v>23</v>
          </cell>
          <cell r="I338">
            <v>18.29</v>
          </cell>
          <cell r="P338">
            <v>0</v>
          </cell>
          <cell r="R338">
            <v>1</v>
          </cell>
          <cell r="X338">
            <v>23</v>
          </cell>
          <cell r="Y338">
            <v>420.67</v>
          </cell>
          <cell r="Z338">
            <v>1</v>
          </cell>
          <cell r="AB338">
            <v>0</v>
          </cell>
        </row>
        <row r="339">
          <cell r="H339">
            <v>7</v>
          </cell>
          <cell r="I339">
            <v>13.72</v>
          </cell>
          <cell r="P339">
            <v>0</v>
          </cell>
          <cell r="R339">
            <v>1</v>
          </cell>
          <cell r="X339">
            <v>7</v>
          </cell>
          <cell r="Y339">
            <v>96.04</v>
          </cell>
          <cell r="Z339">
            <v>1</v>
          </cell>
          <cell r="AB339">
            <v>0</v>
          </cell>
        </row>
        <row r="340">
          <cell r="H340">
            <v>80</v>
          </cell>
          <cell r="I340">
            <v>8.3800000000000008</v>
          </cell>
          <cell r="P340">
            <v>0</v>
          </cell>
          <cell r="R340">
            <v>1</v>
          </cell>
          <cell r="X340">
            <v>80</v>
          </cell>
          <cell r="Y340">
            <v>670.4</v>
          </cell>
          <cell r="Z340">
            <v>1</v>
          </cell>
          <cell r="AB340">
            <v>0</v>
          </cell>
        </row>
        <row r="341">
          <cell r="H341">
            <v>69</v>
          </cell>
          <cell r="I341">
            <v>6.95</v>
          </cell>
          <cell r="P341">
            <v>0</v>
          </cell>
          <cell r="R341">
            <v>1</v>
          </cell>
          <cell r="X341">
            <v>69</v>
          </cell>
          <cell r="Y341">
            <v>479.55</v>
          </cell>
          <cell r="Z341">
            <v>1</v>
          </cell>
          <cell r="AB341">
            <v>0</v>
          </cell>
        </row>
        <row r="342">
          <cell r="AB342">
            <v>0</v>
          </cell>
        </row>
        <row r="343">
          <cell r="H343">
            <v>6</v>
          </cell>
          <cell r="I343">
            <v>11.26</v>
          </cell>
          <cell r="P343">
            <v>0</v>
          </cell>
          <cell r="R343">
            <v>1</v>
          </cell>
          <cell r="X343">
            <v>6</v>
          </cell>
          <cell r="Y343">
            <v>67.56</v>
          </cell>
          <cell r="Z343">
            <v>1</v>
          </cell>
          <cell r="AB343">
            <v>0</v>
          </cell>
        </row>
        <row r="344">
          <cell r="H344">
            <v>3</v>
          </cell>
          <cell r="I344">
            <v>7.3</v>
          </cell>
          <cell r="P344">
            <v>0</v>
          </cell>
          <cell r="R344">
            <v>1</v>
          </cell>
          <cell r="X344">
            <v>3</v>
          </cell>
          <cell r="Y344">
            <v>21.9</v>
          </cell>
          <cell r="Z344">
            <v>1</v>
          </cell>
          <cell r="AB344">
            <v>0</v>
          </cell>
        </row>
        <row r="345">
          <cell r="AB345">
            <v>0</v>
          </cell>
        </row>
        <row r="346">
          <cell r="H346">
            <v>13</v>
          </cell>
          <cell r="I346">
            <v>7.53</v>
          </cell>
          <cell r="P346">
            <v>0</v>
          </cell>
          <cell r="R346">
            <v>1</v>
          </cell>
          <cell r="X346">
            <v>13</v>
          </cell>
          <cell r="Y346">
            <v>97.89</v>
          </cell>
          <cell r="Z346">
            <v>1</v>
          </cell>
          <cell r="AB346">
            <v>0</v>
          </cell>
        </row>
        <row r="347">
          <cell r="H347">
            <v>7</v>
          </cell>
          <cell r="I347">
            <v>12.67</v>
          </cell>
          <cell r="P347">
            <v>0</v>
          </cell>
          <cell r="R347">
            <v>1</v>
          </cell>
          <cell r="X347">
            <v>7</v>
          </cell>
          <cell r="Y347">
            <v>88.69</v>
          </cell>
          <cell r="Z347">
            <v>1</v>
          </cell>
          <cell r="AB347">
            <v>0</v>
          </cell>
        </row>
        <row r="348">
          <cell r="H348">
            <v>8</v>
          </cell>
          <cell r="I348">
            <v>9.4700000000000006</v>
          </cell>
          <cell r="P348">
            <v>0</v>
          </cell>
          <cell r="R348">
            <v>1</v>
          </cell>
          <cell r="X348">
            <v>8</v>
          </cell>
          <cell r="Y348">
            <v>75.760000000000005</v>
          </cell>
          <cell r="Z348">
            <v>1</v>
          </cell>
          <cell r="AB348">
            <v>0</v>
          </cell>
        </row>
        <row r="349">
          <cell r="H349">
            <v>14</v>
          </cell>
          <cell r="I349">
            <v>6.32</v>
          </cell>
          <cell r="P349">
            <v>0</v>
          </cell>
          <cell r="R349">
            <v>1</v>
          </cell>
          <cell r="X349">
            <v>14</v>
          </cell>
          <cell r="Y349">
            <v>88.48</v>
          </cell>
          <cell r="Z349">
            <v>1</v>
          </cell>
          <cell r="AB349">
            <v>0</v>
          </cell>
        </row>
        <row r="350">
          <cell r="H350">
            <v>7</v>
          </cell>
          <cell r="I350">
            <v>4.3</v>
          </cell>
          <cell r="P350">
            <v>0</v>
          </cell>
          <cell r="R350">
            <v>1</v>
          </cell>
          <cell r="X350">
            <v>7</v>
          </cell>
          <cell r="Y350">
            <v>30.1</v>
          </cell>
          <cell r="Z350">
            <v>1</v>
          </cell>
          <cell r="AB350">
            <v>0</v>
          </cell>
        </row>
        <row r="351">
          <cell r="AB351">
            <v>0</v>
          </cell>
        </row>
        <row r="352">
          <cell r="H352">
            <v>9</v>
          </cell>
          <cell r="I352">
            <v>13.13</v>
          </cell>
          <cell r="P352">
            <v>0</v>
          </cell>
          <cell r="R352">
            <v>1</v>
          </cell>
          <cell r="X352">
            <v>9</v>
          </cell>
          <cell r="Y352">
            <v>118.17</v>
          </cell>
          <cell r="Z352">
            <v>1</v>
          </cell>
          <cell r="AB352">
            <v>0</v>
          </cell>
        </row>
        <row r="353">
          <cell r="H353">
            <v>2</v>
          </cell>
          <cell r="I353">
            <v>1.73</v>
          </cell>
          <cell r="P353">
            <v>0</v>
          </cell>
          <cell r="R353">
            <v>1</v>
          </cell>
          <cell r="X353">
            <v>2</v>
          </cell>
          <cell r="Y353">
            <v>3.46</v>
          </cell>
          <cell r="Z353">
            <v>1</v>
          </cell>
          <cell r="AB353">
            <v>0</v>
          </cell>
        </row>
        <row r="354">
          <cell r="AB354">
            <v>0</v>
          </cell>
        </row>
        <row r="355">
          <cell r="H355">
            <v>23</v>
          </cell>
          <cell r="I355">
            <v>5.0999999999999996</v>
          </cell>
          <cell r="P355">
            <v>0</v>
          </cell>
          <cell r="R355">
            <v>0</v>
          </cell>
          <cell r="X355">
            <v>23</v>
          </cell>
          <cell r="Y355">
            <v>117.3</v>
          </cell>
          <cell r="Z355">
            <v>1</v>
          </cell>
          <cell r="AB355">
            <v>0</v>
          </cell>
        </row>
        <row r="356">
          <cell r="AB356">
            <v>0</v>
          </cell>
        </row>
        <row r="357">
          <cell r="H357">
            <v>23</v>
          </cell>
          <cell r="I357">
            <v>5.0999999999999996</v>
          </cell>
          <cell r="P357">
            <v>0</v>
          </cell>
          <cell r="R357">
            <v>0</v>
          </cell>
          <cell r="X357">
            <v>23</v>
          </cell>
          <cell r="Y357">
            <v>117.3</v>
          </cell>
          <cell r="Z357">
            <v>1</v>
          </cell>
          <cell r="AB357">
            <v>0</v>
          </cell>
        </row>
        <row r="358">
          <cell r="AB358">
            <v>0</v>
          </cell>
        </row>
        <row r="359">
          <cell r="H359">
            <v>17</v>
          </cell>
          <cell r="I359">
            <v>3.91</v>
          </cell>
          <cell r="P359">
            <v>0</v>
          </cell>
          <cell r="R359">
            <v>0</v>
          </cell>
          <cell r="X359">
            <v>17</v>
          </cell>
          <cell r="Y359">
            <v>66.47</v>
          </cell>
          <cell r="Z359">
            <v>1</v>
          </cell>
          <cell r="AB359">
            <v>0</v>
          </cell>
        </row>
        <row r="360">
          <cell r="AB360">
            <v>0</v>
          </cell>
        </row>
        <row r="361">
          <cell r="H361">
            <v>23</v>
          </cell>
          <cell r="I361">
            <v>13.71</v>
          </cell>
          <cell r="P361">
            <v>0</v>
          </cell>
          <cell r="R361">
            <v>1</v>
          </cell>
          <cell r="X361">
            <v>23</v>
          </cell>
          <cell r="Y361">
            <v>315.33</v>
          </cell>
          <cell r="Z361">
            <v>1</v>
          </cell>
          <cell r="AB361">
            <v>0</v>
          </cell>
        </row>
        <row r="362">
          <cell r="H362">
            <v>21</v>
          </cell>
          <cell r="I362">
            <v>11.01</v>
          </cell>
          <cell r="P362">
            <v>0</v>
          </cell>
          <cell r="R362">
            <v>1</v>
          </cell>
          <cell r="X362">
            <v>21</v>
          </cell>
          <cell r="Y362">
            <v>231.21</v>
          </cell>
          <cell r="Z362">
            <v>1</v>
          </cell>
          <cell r="AB362">
            <v>0</v>
          </cell>
        </row>
        <row r="363">
          <cell r="H363">
            <v>2</v>
          </cell>
          <cell r="I363">
            <v>48.45</v>
          </cell>
          <cell r="P363">
            <v>0</v>
          </cell>
          <cell r="R363">
            <v>1</v>
          </cell>
          <cell r="X363">
            <v>2</v>
          </cell>
          <cell r="Y363">
            <v>96.9</v>
          </cell>
          <cell r="Z363">
            <v>1</v>
          </cell>
          <cell r="AB363">
            <v>0</v>
          </cell>
        </row>
        <row r="364">
          <cell r="H364">
            <v>4</v>
          </cell>
          <cell r="I364">
            <v>27.77</v>
          </cell>
          <cell r="P364">
            <v>0</v>
          </cell>
          <cell r="R364">
            <v>1</v>
          </cell>
          <cell r="X364">
            <v>4</v>
          </cell>
          <cell r="Y364">
            <v>111.08</v>
          </cell>
          <cell r="Z364">
            <v>1</v>
          </cell>
          <cell r="AB364">
            <v>0</v>
          </cell>
        </row>
        <row r="365">
          <cell r="H365">
            <v>50</v>
          </cell>
          <cell r="I365">
            <v>5.87</v>
          </cell>
          <cell r="P365">
            <v>0</v>
          </cell>
          <cell r="R365">
            <v>1</v>
          </cell>
          <cell r="X365">
            <v>50</v>
          </cell>
          <cell r="Y365">
            <v>293.5</v>
          </cell>
          <cell r="Z365">
            <v>1</v>
          </cell>
          <cell r="AB365">
            <v>0</v>
          </cell>
        </row>
        <row r="366">
          <cell r="AB366">
            <v>0</v>
          </cell>
        </row>
        <row r="367">
          <cell r="U367">
            <v>48.3</v>
          </cell>
          <cell r="W367">
            <v>4909</v>
          </cell>
          <cell r="Y367">
            <v>22579.02</v>
          </cell>
          <cell r="Z367">
            <v>1.2743318779658568</v>
          </cell>
          <cell r="AB367">
            <v>48.3</v>
          </cell>
        </row>
        <row r="368">
          <cell r="AB368">
            <v>0</v>
          </cell>
        </row>
        <row r="369">
          <cell r="H369">
            <v>4</v>
          </cell>
          <cell r="I369">
            <v>76.55</v>
          </cell>
          <cell r="P369">
            <v>0</v>
          </cell>
          <cell r="R369">
            <v>1</v>
          </cell>
          <cell r="X369">
            <v>4</v>
          </cell>
          <cell r="Y369">
            <v>306.2</v>
          </cell>
          <cell r="Z369">
            <v>1</v>
          </cell>
          <cell r="AB369">
            <v>0</v>
          </cell>
        </row>
        <row r="370">
          <cell r="H370">
            <v>18</v>
          </cell>
          <cell r="I370">
            <v>46.73</v>
          </cell>
          <cell r="P370">
            <v>0</v>
          </cell>
          <cell r="R370">
            <v>1</v>
          </cell>
          <cell r="X370">
            <v>18</v>
          </cell>
          <cell r="Y370">
            <v>841.14</v>
          </cell>
          <cell r="Z370">
            <v>1</v>
          </cell>
          <cell r="AB370">
            <v>0</v>
          </cell>
        </row>
        <row r="371">
          <cell r="AB371">
            <v>0</v>
          </cell>
        </row>
        <row r="372">
          <cell r="H372">
            <v>6</v>
          </cell>
          <cell r="I372">
            <v>33.880000000000003</v>
          </cell>
          <cell r="P372">
            <v>0</v>
          </cell>
          <cell r="R372">
            <v>1</v>
          </cell>
          <cell r="X372">
            <v>6</v>
          </cell>
          <cell r="Y372">
            <v>203.28</v>
          </cell>
          <cell r="Z372">
            <v>1</v>
          </cell>
          <cell r="AB372">
            <v>0</v>
          </cell>
        </row>
        <row r="373">
          <cell r="X373">
            <v>0</v>
          </cell>
          <cell r="Y373">
            <v>0</v>
          </cell>
          <cell r="Z373" t="e">
            <v>#DIV/0!</v>
          </cell>
          <cell r="AB373">
            <v>0</v>
          </cell>
        </row>
        <row r="374">
          <cell r="H374">
            <v>13</v>
          </cell>
          <cell r="I374">
            <v>22.3</v>
          </cell>
          <cell r="P374">
            <v>0</v>
          </cell>
          <cell r="R374">
            <v>0</v>
          </cell>
          <cell r="X374">
            <v>13</v>
          </cell>
          <cell r="Y374">
            <v>289.89999999999998</v>
          </cell>
          <cell r="Z374">
            <v>1</v>
          </cell>
          <cell r="AB374">
            <v>0</v>
          </cell>
        </row>
        <row r="375">
          <cell r="H375">
            <v>2</v>
          </cell>
          <cell r="I375">
            <v>22.3</v>
          </cell>
          <cell r="P375">
            <v>0</v>
          </cell>
          <cell r="R375">
            <v>0</v>
          </cell>
          <cell r="X375">
            <v>2</v>
          </cell>
          <cell r="Y375">
            <v>44.6</v>
          </cell>
          <cell r="Z375">
            <v>1</v>
          </cell>
          <cell r="AB375">
            <v>0</v>
          </cell>
        </row>
        <row r="376">
          <cell r="H376">
            <v>5</v>
          </cell>
          <cell r="I376">
            <v>22.3</v>
          </cell>
          <cell r="P376">
            <v>0</v>
          </cell>
          <cell r="R376">
            <v>0</v>
          </cell>
          <cell r="X376">
            <v>5</v>
          </cell>
          <cell r="Y376">
            <v>111.5</v>
          </cell>
          <cell r="Z376">
            <v>1</v>
          </cell>
          <cell r="AB376">
            <v>0</v>
          </cell>
        </row>
        <row r="377">
          <cell r="H377">
            <v>4</v>
          </cell>
          <cell r="I377">
            <v>22.3</v>
          </cell>
          <cell r="P377">
            <v>0</v>
          </cell>
          <cell r="R377">
            <v>0</v>
          </cell>
          <cell r="X377">
            <v>4</v>
          </cell>
          <cell r="Y377">
            <v>89.2</v>
          </cell>
          <cell r="Z377">
            <v>1</v>
          </cell>
          <cell r="AB377">
            <v>0</v>
          </cell>
        </row>
        <row r="378">
          <cell r="H378">
            <v>8</v>
          </cell>
          <cell r="I378">
            <v>35</v>
          </cell>
          <cell r="P378">
            <v>0</v>
          </cell>
          <cell r="R378">
            <v>0</v>
          </cell>
          <cell r="V378">
            <v>10</v>
          </cell>
          <cell r="W378">
            <v>350</v>
          </cell>
          <cell r="X378">
            <v>18</v>
          </cell>
          <cell r="Y378">
            <v>630</v>
          </cell>
          <cell r="Z378">
            <v>2.25</v>
          </cell>
          <cell r="AB378">
            <v>0</v>
          </cell>
        </row>
        <row r="379">
          <cell r="H379">
            <v>40</v>
          </cell>
          <cell r="I379">
            <v>97</v>
          </cell>
          <cell r="P379">
            <v>0</v>
          </cell>
          <cell r="R379">
            <v>0</v>
          </cell>
          <cell r="V379">
            <v>47</v>
          </cell>
          <cell r="W379">
            <v>4559</v>
          </cell>
          <cell r="X379">
            <v>87</v>
          </cell>
          <cell r="Y379">
            <v>8439</v>
          </cell>
          <cell r="Z379">
            <v>2.1749999999999998</v>
          </cell>
          <cell r="AB379">
            <v>0</v>
          </cell>
        </row>
        <row r="380">
          <cell r="H380">
            <v>1</v>
          </cell>
          <cell r="I380">
            <v>12</v>
          </cell>
          <cell r="P380">
            <v>0</v>
          </cell>
          <cell r="R380">
            <v>0</v>
          </cell>
          <cell r="X380">
            <v>1</v>
          </cell>
          <cell r="Y380">
            <v>12</v>
          </cell>
          <cell r="Z380">
            <v>1</v>
          </cell>
          <cell r="AB380">
            <v>0</v>
          </cell>
        </row>
        <row r="381">
          <cell r="H381">
            <v>4</v>
          </cell>
          <cell r="I381">
            <v>16.100000000000001</v>
          </cell>
          <cell r="P381">
            <v>0</v>
          </cell>
          <cell r="R381">
            <v>0</v>
          </cell>
          <cell r="X381">
            <v>4</v>
          </cell>
          <cell r="Y381">
            <v>64.400000000000006</v>
          </cell>
          <cell r="Z381">
            <v>1</v>
          </cell>
          <cell r="AB381">
            <v>0</v>
          </cell>
        </row>
        <row r="382">
          <cell r="H382">
            <v>4</v>
          </cell>
          <cell r="I382">
            <v>32.299999999999997</v>
          </cell>
          <cell r="P382">
            <v>0</v>
          </cell>
          <cell r="R382">
            <v>0</v>
          </cell>
          <cell r="X382">
            <v>4</v>
          </cell>
          <cell r="Y382">
            <v>129.19999999999999</v>
          </cell>
          <cell r="Z382">
            <v>1</v>
          </cell>
          <cell r="AB382">
            <v>0</v>
          </cell>
        </row>
        <row r="383">
          <cell r="H383">
            <v>18</v>
          </cell>
          <cell r="I383">
            <v>16.100000000000001</v>
          </cell>
          <cell r="P383">
            <v>0</v>
          </cell>
          <cell r="R383">
            <v>0</v>
          </cell>
          <cell r="X383">
            <v>18</v>
          </cell>
          <cell r="Y383">
            <v>289.8</v>
          </cell>
          <cell r="Z383">
            <v>1</v>
          </cell>
          <cell r="AB383">
            <v>0</v>
          </cell>
        </row>
        <row r="384">
          <cell r="H384">
            <v>6</v>
          </cell>
          <cell r="I384">
            <v>16.100000000000001</v>
          </cell>
          <cell r="P384">
            <v>0</v>
          </cell>
          <cell r="R384">
            <v>0</v>
          </cell>
          <cell r="X384">
            <v>6</v>
          </cell>
          <cell r="Y384">
            <v>96.6</v>
          </cell>
          <cell r="Z384">
            <v>1</v>
          </cell>
          <cell r="AB384">
            <v>0</v>
          </cell>
        </row>
        <row r="385">
          <cell r="AB385">
            <v>0</v>
          </cell>
        </row>
        <row r="386">
          <cell r="H386">
            <v>1</v>
          </cell>
          <cell r="I386">
            <v>218.59</v>
          </cell>
          <cell r="P386">
            <v>0</v>
          </cell>
          <cell r="R386">
            <v>1</v>
          </cell>
          <cell r="X386">
            <v>1</v>
          </cell>
          <cell r="Y386">
            <v>218.59</v>
          </cell>
          <cell r="Z386">
            <v>1</v>
          </cell>
          <cell r="AB386">
            <v>0</v>
          </cell>
        </row>
        <row r="387">
          <cell r="H387">
            <v>1</v>
          </cell>
          <cell r="I387">
            <v>668.71</v>
          </cell>
          <cell r="P387">
            <v>0</v>
          </cell>
          <cell r="R387">
            <v>1</v>
          </cell>
          <cell r="X387">
            <v>1</v>
          </cell>
          <cell r="Y387">
            <v>668.71</v>
          </cell>
          <cell r="Z387">
            <v>1</v>
          </cell>
          <cell r="AB387">
            <v>0</v>
          </cell>
        </row>
        <row r="388">
          <cell r="H388">
            <v>2</v>
          </cell>
          <cell r="I388">
            <v>343.33</v>
          </cell>
          <cell r="P388">
            <v>1</v>
          </cell>
          <cell r="R388">
            <v>1</v>
          </cell>
          <cell r="X388">
            <v>2</v>
          </cell>
          <cell r="Y388">
            <v>686.66</v>
          </cell>
          <cell r="Z388">
            <v>1</v>
          </cell>
          <cell r="AB388">
            <v>0</v>
          </cell>
        </row>
        <row r="389">
          <cell r="AB389">
            <v>0</v>
          </cell>
        </row>
        <row r="390">
          <cell r="H390">
            <v>9</v>
          </cell>
          <cell r="I390">
            <v>16.100000000000001</v>
          </cell>
          <cell r="P390">
            <v>0</v>
          </cell>
          <cell r="R390">
            <v>1</v>
          </cell>
          <cell r="T390">
            <v>3</v>
          </cell>
          <cell r="U390">
            <v>48.3</v>
          </cell>
          <cell r="X390">
            <v>6</v>
          </cell>
          <cell r="Y390">
            <v>96.6</v>
          </cell>
          <cell r="Z390">
            <v>0.66666666666666663</v>
          </cell>
          <cell r="AB390">
            <v>48.3</v>
          </cell>
        </row>
        <row r="391">
          <cell r="H391">
            <v>6</v>
          </cell>
          <cell r="I391">
            <v>11</v>
          </cell>
          <cell r="P391">
            <v>0</v>
          </cell>
          <cell r="R391">
            <v>1</v>
          </cell>
          <cell r="X391">
            <v>6</v>
          </cell>
          <cell r="Y391">
            <v>66</v>
          </cell>
          <cell r="Z391">
            <v>1</v>
          </cell>
          <cell r="AB391">
            <v>0</v>
          </cell>
        </row>
        <row r="392">
          <cell r="AB392">
            <v>0</v>
          </cell>
        </row>
        <row r="393">
          <cell r="H393">
            <v>11</v>
          </cell>
          <cell r="I393">
            <v>142.54</v>
          </cell>
          <cell r="P393">
            <v>0</v>
          </cell>
          <cell r="R393">
            <v>1</v>
          </cell>
          <cell r="W393">
            <v>0</v>
          </cell>
          <cell r="X393">
            <v>11</v>
          </cell>
          <cell r="Y393">
            <v>1567.94</v>
          </cell>
          <cell r="Z393">
            <v>1</v>
          </cell>
          <cell r="AB393">
            <v>0</v>
          </cell>
        </row>
        <row r="394">
          <cell r="H394">
            <v>13</v>
          </cell>
          <cell r="I394">
            <v>343.33</v>
          </cell>
          <cell r="P394">
            <v>0</v>
          </cell>
          <cell r="R394">
            <v>0.69230769230769229</v>
          </cell>
          <cell r="W394">
            <v>0</v>
          </cell>
          <cell r="X394">
            <v>13</v>
          </cell>
          <cell r="Y394">
            <v>4463.29</v>
          </cell>
          <cell r="Z394">
            <v>1</v>
          </cell>
          <cell r="AB394">
            <v>0</v>
          </cell>
        </row>
        <row r="395">
          <cell r="H395">
            <v>2</v>
          </cell>
          <cell r="I395">
            <v>274.33999999999997</v>
          </cell>
          <cell r="P395">
            <v>0</v>
          </cell>
          <cell r="R395">
            <v>1</v>
          </cell>
          <cell r="X395">
            <v>2</v>
          </cell>
          <cell r="Y395">
            <v>548.67999999999995</v>
          </cell>
          <cell r="Z395">
            <v>1</v>
          </cell>
          <cell r="AB395">
            <v>0</v>
          </cell>
        </row>
        <row r="396">
          <cell r="AB396">
            <v>0</v>
          </cell>
        </row>
        <row r="397">
          <cell r="H397">
            <v>1</v>
          </cell>
          <cell r="I397">
            <v>2091.39</v>
          </cell>
          <cell r="P397">
            <v>0</v>
          </cell>
          <cell r="R397">
            <v>1</v>
          </cell>
          <cell r="W397">
            <v>0</v>
          </cell>
          <cell r="X397">
            <v>1</v>
          </cell>
          <cell r="Y397">
            <v>2091.39</v>
          </cell>
          <cell r="Z397">
            <v>1</v>
          </cell>
          <cell r="AB397">
            <v>0</v>
          </cell>
        </row>
        <row r="398">
          <cell r="H398">
            <v>1</v>
          </cell>
          <cell r="I398">
            <v>624.34</v>
          </cell>
          <cell r="P398">
            <v>0</v>
          </cell>
          <cell r="R398">
            <v>1</v>
          </cell>
          <cell r="W398">
            <v>0</v>
          </cell>
          <cell r="X398">
            <v>1</v>
          </cell>
          <cell r="Y398">
            <v>624.34</v>
          </cell>
          <cell r="Z398">
            <v>1</v>
          </cell>
          <cell r="AB398">
            <v>0</v>
          </cell>
        </row>
        <row r="399">
          <cell r="AB399">
            <v>0</v>
          </cell>
        </row>
        <row r="400">
          <cell r="U400">
            <v>0</v>
          </cell>
          <cell r="W400">
            <v>9939.82</v>
          </cell>
          <cell r="Y400">
            <v>147569.91999999995</v>
          </cell>
          <cell r="Z400">
            <v>1.07222134345767</v>
          </cell>
          <cell r="AB400">
            <v>0</v>
          </cell>
        </row>
        <row r="401">
          <cell r="U401">
            <v>0</v>
          </cell>
          <cell r="W401">
            <v>373.23</v>
          </cell>
          <cell r="Y401">
            <v>90227.659999999945</v>
          </cell>
          <cell r="Z401">
            <v>1.0041537184087641</v>
          </cell>
          <cell r="AB401">
            <v>0</v>
          </cell>
        </row>
        <row r="402">
          <cell r="AB402">
            <v>0</v>
          </cell>
        </row>
        <row r="403">
          <cell r="H403">
            <v>3</v>
          </cell>
          <cell r="I403">
            <v>43.42</v>
          </cell>
          <cell r="P403">
            <v>0</v>
          </cell>
          <cell r="R403">
            <v>0</v>
          </cell>
          <cell r="X403">
            <v>3</v>
          </cell>
          <cell r="Y403">
            <v>130.26</v>
          </cell>
          <cell r="Z403">
            <v>1</v>
          </cell>
          <cell r="AB403">
            <v>0</v>
          </cell>
        </row>
        <row r="404">
          <cell r="H404">
            <v>1</v>
          </cell>
          <cell r="I404">
            <v>60.86</v>
          </cell>
          <cell r="P404">
            <v>0</v>
          </cell>
          <cell r="R404">
            <v>0</v>
          </cell>
          <cell r="X404">
            <v>1</v>
          </cell>
          <cell r="Y404">
            <v>60.86</v>
          </cell>
          <cell r="Z404">
            <v>1</v>
          </cell>
          <cell r="AB404">
            <v>0</v>
          </cell>
        </row>
        <row r="405">
          <cell r="AB405">
            <v>0</v>
          </cell>
        </row>
        <row r="406">
          <cell r="H406">
            <v>15</v>
          </cell>
          <cell r="I406">
            <v>41.2</v>
          </cell>
          <cell r="P406">
            <v>0</v>
          </cell>
          <cell r="R406">
            <v>0</v>
          </cell>
          <cell r="X406">
            <v>15</v>
          </cell>
          <cell r="Y406">
            <v>618</v>
          </cell>
          <cell r="Z406">
            <v>1</v>
          </cell>
          <cell r="AB406">
            <v>0</v>
          </cell>
        </row>
        <row r="407">
          <cell r="H407">
            <v>8</v>
          </cell>
          <cell r="I407">
            <v>34.01</v>
          </cell>
          <cell r="P407">
            <v>0</v>
          </cell>
          <cell r="R407">
            <v>0</v>
          </cell>
          <cell r="X407">
            <v>8</v>
          </cell>
          <cell r="Y407">
            <v>272.08</v>
          </cell>
          <cell r="Z407">
            <v>1</v>
          </cell>
          <cell r="AB407">
            <v>0</v>
          </cell>
        </row>
        <row r="408">
          <cell r="AB408">
            <v>0</v>
          </cell>
        </row>
        <row r="409">
          <cell r="H409">
            <v>1</v>
          </cell>
          <cell r="I409">
            <v>1200</v>
          </cell>
          <cell r="P409">
            <v>0</v>
          </cell>
          <cell r="R409">
            <v>1</v>
          </cell>
          <cell r="X409">
            <v>1</v>
          </cell>
          <cell r="Y409">
            <v>1200</v>
          </cell>
          <cell r="Z409">
            <v>1</v>
          </cell>
          <cell r="AB409">
            <v>0</v>
          </cell>
        </row>
        <row r="410">
          <cell r="H410">
            <v>1</v>
          </cell>
          <cell r="I410">
            <v>604</v>
          </cell>
          <cell r="P410">
            <v>0</v>
          </cell>
          <cell r="R410">
            <v>1</v>
          </cell>
          <cell r="X410">
            <v>1</v>
          </cell>
          <cell r="Y410">
            <v>604</v>
          </cell>
          <cell r="Z410">
            <v>1</v>
          </cell>
          <cell r="AB410">
            <v>0</v>
          </cell>
        </row>
        <row r="411">
          <cell r="H411">
            <v>2</v>
          </cell>
          <cell r="I411">
            <v>900</v>
          </cell>
          <cell r="P411">
            <v>0</v>
          </cell>
          <cell r="R411">
            <v>1</v>
          </cell>
          <cell r="X411">
            <v>2</v>
          </cell>
          <cell r="Y411">
            <v>1800</v>
          </cell>
          <cell r="Z411">
            <v>1</v>
          </cell>
          <cell r="AB411">
            <v>0</v>
          </cell>
        </row>
        <row r="412">
          <cell r="H412">
            <v>1</v>
          </cell>
          <cell r="I412">
            <v>900</v>
          </cell>
          <cell r="P412">
            <v>0</v>
          </cell>
          <cell r="R412">
            <v>1</v>
          </cell>
          <cell r="X412">
            <v>1</v>
          </cell>
          <cell r="Y412">
            <v>900</v>
          </cell>
          <cell r="Z412">
            <v>1</v>
          </cell>
          <cell r="AB412">
            <v>0</v>
          </cell>
        </row>
        <row r="413">
          <cell r="H413">
            <v>1</v>
          </cell>
          <cell r="I413">
            <v>900</v>
          </cell>
          <cell r="P413">
            <v>0</v>
          </cell>
          <cell r="R413">
            <v>1</v>
          </cell>
          <cell r="X413">
            <v>1</v>
          </cell>
          <cell r="Y413">
            <v>900</v>
          </cell>
          <cell r="Z413">
            <v>1</v>
          </cell>
          <cell r="AB413">
            <v>0</v>
          </cell>
        </row>
        <row r="414">
          <cell r="H414">
            <v>1</v>
          </cell>
          <cell r="I414">
            <v>120</v>
          </cell>
          <cell r="P414">
            <v>0</v>
          </cell>
          <cell r="R414">
            <v>1</v>
          </cell>
          <cell r="X414">
            <v>1</v>
          </cell>
          <cell r="Y414">
            <v>120</v>
          </cell>
          <cell r="Z414">
            <v>1</v>
          </cell>
          <cell r="AB414">
            <v>0</v>
          </cell>
        </row>
        <row r="415">
          <cell r="AB415">
            <v>0</v>
          </cell>
        </row>
        <row r="416">
          <cell r="H416">
            <v>2</v>
          </cell>
          <cell r="I416">
            <v>430.22</v>
          </cell>
          <cell r="P416">
            <v>0</v>
          </cell>
          <cell r="R416">
            <v>1</v>
          </cell>
          <cell r="X416">
            <v>2</v>
          </cell>
          <cell r="Y416">
            <v>860.44</v>
          </cell>
          <cell r="Z416">
            <v>1</v>
          </cell>
          <cell r="AB416">
            <v>0</v>
          </cell>
        </row>
        <row r="417">
          <cell r="H417">
            <v>1</v>
          </cell>
          <cell r="I417">
            <v>996.64</v>
          </cell>
          <cell r="P417">
            <v>0</v>
          </cell>
          <cell r="R417">
            <v>1</v>
          </cell>
          <cell r="X417">
            <v>1</v>
          </cell>
          <cell r="Y417">
            <v>996.64</v>
          </cell>
          <cell r="Z417">
            <v>1</v>
          </cell>
          <cell r="AB417">
            <v>0</v>
          </cell>
        </row>
        <row r="418">
          <cell r="H418">
            <v>1</v>
          </cell>
          <cell r="I418">
            <v>996.64</v>
          </cell>
          <cell r="P418">
            <v>0</v>
          </cell>
          <cell r="R418">
            <v>1</v>
          </cell>
          <cell r="X418">
            <v>1</v>
          </cell>
          <cell r="Y418">
            <v>996.64</v>
          </cell>
          <cell r="Z418">
            <v>1</v>
          </cell>
          <cell r="AB418">
            <v>0</v>
          </cell>
        </row>
        <row r="419">
          <cell r="I419" t="str">
            <v>-</v>
          </cell>
          <cell r="AB419">
            <v>0</v>
          </cell>
        </row>
        <row r="420">
          <cell r="H420">
            <v>160</v>
          </cell>
          <cell r="I420">
            <v>27.99</v>
          </cell>
          <cell r="P420">
            <v>0</v>
          </cell>
          <cell r="R420">
            <v>0</v>
          </cell>
          <cell r="X420">
            <v>160</v>
          </cell>
          <cell r="Y420">
            <v>4478.3999999999996</v>
          </cell>
          <cell r="Z420">
            <v>1</v>
          </cell>
          <cell r="AB420">
            <v>0</v>
          </cell>
        </row>
        <row r="421">
          <cell r="H421">
            <v>337.5</v>
          </cell>
          <cell r="I421">
            <v>4.55</v>
          </cell>
          <cell r="P421">
            <v>0</v>
          </cell>
          <cell r="R421">
            <v>1</v>
          </cell>
          <cell r="X421">
            <v>337.5</v>
          </cell>
          <cell r="Y421">
            <v>1535.62</v>
          </cell>
          <cell r="Z421">
            <v>1</v>
          </cell>
          <cell r="AB421">
            <v>0</v>
          </cell>
        </row>
        <row r="422">
          <cell r="H422">
            <v>150</v>
          </cell>
          <cell r="I422">
            <v>5.82</v>
          </cell>
          <cell r="P422">
            <v>0</v>
          </cell>
          <cell r="R422">
            <v>1</v>
          </cell>
          <cell r="X422">
            <v>150</v>
          </cell>
          <cell r="Y422">
            <v>873</v>
          </cell>
          <cell r="Z422">
            <v>1</v>
          </cell>
          <cell r="AB422">
            <v>0</v>
          </cell>
        </row>
        <row r="423">
          <cell r="H423">
            <v>25</v>
          </cell>
          <cell r="I423">
            <v>7.4</v>
          </cell>
          <cell r="P423">
            <v>0</v>
          </cell>
          <cell r="R423">
            <v>0</v>
          </cell>
          <cell r="X423">
            <v>25</v>
          </cell>
          <cell r="Y423">
            <v>185</v>
          </cell>
          <cell r="Z423">
            <v>1</v>
          </cell>
          <cell r="AB423">
            <v>0</v>
          </cell>
        </row>
        <row r="424">
          <cell r="H424">
            <v>30</v>
          </cell>
          <cell r="I424">
            <v>14.55</v>
          </cell>
          <cell r="P424">
            <v>0</v>
          </cell>
          <cell r="R424">
            <v>1</v>
          </cell>
          <cell r="X424">
            <v>30</v>
          </cell>
          <cell r="Y424">
            <v>436.5</v>
          </cell>
          <cell r="Z424">
            <v>1</v>
          </cell>
          <cell r="AB424">
            <v>0</v>
          </cell>
        </row>
        <row r="425">
          <cell r="H425">
            <v>55</v>
          </cell>
          <cell r="I425">
            <v>15.52</v>
          </cell>
          <cell r="P425">
            <v>0</v>
          </cell>
          <cell r="R425">
            <v>1</v>
          </cell>
          <cell r="X425">
            <v>55</v>
          </cell>
          <cell r="Y425">
            <v>853.6</v>
          </cell>
          <cell r="Z425">
            <v>1</v>
          </cell>
          <cell r="AB425">
            <v>0</v>
          </cell>
        </row>
        <row r="426">
          <cell r="H426">
            <v>60</v>
          </cell>
          <cell r="I426">
            <v>23.71</v>
          </cell>
          <cell r="P426">
            <v>0</v>
          </cell>
          <cell r="R426">
            <v>1</v>
          </cell>
          <cell r="X426">
            <v>60</v>
          </cell>
          <cell r="Y426">
            <v>1422.6</v>
          </cell>
          <cell r="Z426">
            <v>1</v>
          </cell>
          <cell r="AB426">
            <v>0</v>
          </cell>
        </row>
        <row r="427">
          <cell r="H427">
            <v>60</v>
          </cell>
          <cell r="I427">
            <v>32.36</v>
          </cell>
          <cell r="P427">
            <v>0</v>
          </cell>
          <cell r="R427">
            <v>1</v>
          </cell>
          <cell r="X427">
            <v>60</v>
          </cell>
          <cell r="Y427">
            <v>1941.6</v>
          </cell>
          <cell r="Z427">
            <v>1</v>
          </cell>
          <cell r="AB427">
            <v>0</v>
          </cell>
        </row>
        <row r="428">
          <cell r="H428">
            <v>200</v>
          </cell>
          <cell r="I428">
            <v>39.64</v>
          </cell>
          <cell r="P428">
            <v>0</v>
          </cell>
          <cell r="R428">
            <v>1</v>
          </cell>
          <cell r="X428">
            <v>200</v>
          </cell>
          <cell r="Y428">
            <v>7928</v>
          </cell>
          <cell r="Z428">
            <v>1</v>
          </cell>
          <cell r="AB428">
            <v>0</v>
          </cell>
        </row>
        <row r="429">
          <cell r="H429">
            <v>180</v>
          </cell>
          <cell r="I429">
            <v>14.8</v>
          </cell>
          <cell r="P429">
            <v>0</v>
          </cell>
          <cell r="R429">
            <v>0</v>
          </cell>
          <cell r="X429">
            <v>180</v>
          </cell>
          <cell r="Y429">
            <v>2664</v>
          </cell>
          <cell r="Z429">
            <v>1</v>
          </cell>
          <cell r="AB429">
            <v>0</v>
          </cell>
        </row>
        <row r="430">
          <cell r="H430">
            <v>800</v>
          </cell>
          <cell r="I430">
            <v>1.01</v>
          </cell>
          <cell r="P430">
            <v>0</v>
          </cell>
          <cell r="R430">
            <v>0</v>
          </cell>
          <cell r="X430">
            <v>800</v>
          </cell>
          <cell r="Y430">
            <v>808</v>
          </cell>
          <cell r="Z430">
            <v>1</v>
          </cell>
          <cell r="AB430">
            <v>0</v>
          </cell>
        </row>
        <row r="431">
          <cell r="H431">
            <v>120</v>
          </cell>
          <cell r="I431">
            <v>1.35</v>
          </cell>
          <cell r="P431">
            <v>0</v>
          </cell>
          <cell r="R431">
            <v>0</v>
          </cell>
          <cell r="X431">
            <v>120</v>
          </cell>
          <cell r="Y431">
            <v>162</v>
          </cell>
          <cell r="Z431">
            <v>1</v>
          </cell>
          <cell r="AB431">
            <v>0</v>
          </cell>
        </row>
        <row r="432">
          <cell r="AB432">
            <v>0</v>
          </cell>
        </row>
        <row r="433">
          <cell r="AB433">
            <v>0</v>
          </cell>
        </row>
        <row r="434">
          <cell r="H434">
            <v>7200</v>
          </cell>
          <cell r="I434">
            <v>2.57</v>
          </cell>
          <cell r="P434">
            <v>0</v>
          </cell>
          <cell r="R434">
            <v>0.85</v>
          </cell>
          <cell r="X434">
            <v>7200</v>
          </cell>
          <cell r="Y434">
            <v>18504</v>
          </cell>
          <cell r="Z434">
            <v>1</v>
          </cell>
          <cell r="AB434">
            <v>0</v>
          </cell>
        </row>
        <row r="435">
          <cell r="H435">
            <v>750</v>
          </cell>
          <cell r="I435">
            <v>3.87</v>
          </cell>
          <cell r="P435">
            <v>0</v>
          </cell>
          <cell r="R435">
            <v>0.85</v>
          </cell>
          <cell r="X435">
            <v>750</v>
          </cell>
          <cell r="Y435">
            <v>2902.5</v>
          </cell>
          <cell r="Z435">
            <v>1</v>
          </cell>
          <cell r="AB435">
            <v>0</v>
          </cell>
        </row>
        <row r="436">
          <cell r="H436">
            <v>300</v>
          </cell>
          <cell r="I436">
            <v>5.35</v>
          </cell>
          <cell r="P436">
            <v>0</v>
          </cell>
          <cell r="R436">
            <v>0.85</v>
          </cell>
          <cell r="X436">
            <v>300</v>
          </cell>
          <cell r="Y436">
            <v>1605</v>
          </cell>
          <cell r="Z436">
            <v>1</v>
          </cell>
          <cell r="AB436">
            <v>0</v>
          </cell>
        </row>
        <row r="437">
          <cell r="AB437">
            <v>0</v>
          </cell>
        </row>
        <row r="438">
          <cell r="H438">
            <v>400</v>
          </cell>
          <cell r="I438">
            <v>5.57</v>
          </cell>
          <cell r="P438">
            <v>0</v>
          </cell>
          <cell r="R438">
            <v>0.75</v>
          </cell>
          <cell r="X438">
            <v>400</v>
          </cell>
          <cell r="Y438">
            <v>2228</v>
          </cell>
          <cell r="Z438">
            <v>1</v>
          </cell>
          <cell r="AB438">
            <v>0</v>
          </cell>
        </row>
        <row r="439">
          <cell r="H439">
            <v>100</v>
          </cell>
          <cell r="I439">
            <v>7.93</v>
          </cell>
          <cell r="P439">
            <v>0</v>
          </cell>
          <cell r="R439">
            <v>0.75</v>
          </cell>
          <cell r="X439">
            <v>100</v>
          </cell>
          <cell r="Y439">
            <v>793</v>
          </cell>
          <cell r="Z439">
            <v>1</v>
          </cell>
          <cell r="AB439">
            <v>0</v>
          </cell>
        </row>
        <row r="440">
          <cell r="H440">
            <v>500</v>
          </cell>
          <cell r="I440">
            <v>11.23</v>
          </cell>
          <cell r="P440">
            <v>0</v>
          </cell>
          <cell r="R440">
            <v>0.75</v>
          </cell>
          <cell r="X440">
            <v>500</v>
          </cell>
          <cell r="Y440">
            <v>5615</v>
          </cell>
          <cell r="Z440">
            <v>1</v>
          </cell>
          <cell r="AB440">
            <v>0</v>
          </cell>
        </row>
        <row r="441">
          <cell r="H441">
            <v>25</v>
          </cell>
          <cell r="I441">
            <v>16.440000000000001</v>
          </cell>
          <cell r="P441">
            <v>0</v>
          </cell>
          <cell r="R441">
            <v>0.8</v>
          </cell>
          <cell r="X441">
            <v>25</v>
          </cell>
          <cell r="Y441">
            <v>411</v>
          </cell>
          <cell r="Z441">
            <v>1</v>
          </cell>
          <cell r="AB441">
            <v>0</v>
          </cell>
        </row>
        <row r="442">
          <cell r="H442">
            <v>125</v>
          </cell>
          <cell r="I442">
            <v>22.06</v>
          </cell>
          <cell r="P442">
            <v>0</v>
          </cell>
          <cell r="R442">
            <v>0.8</v>
          </cell>
          <cell r="X442">
            <v>125</v>
          </cell>
          <cell r="Y442">
            <v>2757.5</v>
          </cell>
          <cell r="Z442">
            <v>1</v>
          </cell>
          <cell r="AB442">
            <v>0</v>
          </cell>
        </row>
        <row r="443">
          <cell r="H443">
            <v>130</v>
          </cell>
          <cell r="I443">
            <v>33.590000000000003</v>
          </cell>
          <cell r="P443">
            <v>0</v>
          </cell>
          <cell r="R443">
            <v>0.80769230769230771</v>
          </cell>
          <cell r="X443">
            <v>130</v>
          </cell>
          <cell r="Y443">
            <v>4366.7</v>
          </cell>
          <cell r="Z443">
            <v>1</v>
          </cell>
          <cell r="AB443">
            <v>0</v>
          </cell>
        </row>
        <row r="444">
          <cell r="AB444">
            <v>0</v>
          </cell>
        </row>
        <row r="445">
          <cell r="H445">
            <v>50</v>
          </cell>
          <cell r="I445">
            <v>1.4</v>
          </cell>
          <cell r="P445">
            <v>0</v>
          </cell>
          <cell r="R445">
            <v>1</v>
          </cell>
          <cell r="X445">
            <v>50</v>
          </cell>
          <cell r="Y445">
            <v>70</v>
          </cell>
          <cell r="Z445">
            <v>1</v>
          </cell>
          <cell r="AB445">
            <v>0</v>
          </cell>
        </row>
        <row r="446">
          <cell r="H446">
            <v>60</v>
          </cell>
          <cell r="I446">
            <v>6.87</v>
          </cell>
          <cell r="P446">
            <v>0</v>
          </cell>
          <cell r="R446">
            <v>1</v>
          </cell>
          <cell r="X446">
            <v>60</v>
          </cell>
          <cell r="Y446">
            <v>412.2</v>
          </cell>
          <cell r="Z446">
            <v>1</v>
          </cell>
          <cell r="AB446">
            <v>0</v>
          </cell>
        </row>
        <row r="447">
          <cell r="AB447">
            <v>0</v>
          </cell>
        </row>
        <row r="448">
          <cell r="H448">
            <v>8</v>
          </cell>
          <cell r="I448">
            <v>14.26</v>
          </cell>
          <cell r="P448">
            <v>0</v>
          </cell>
          <cell r="R448">
            <v>0</v>
          </cell>
          <cell r="X448">
            <v>8</v>
          </cell>
          <cell r="Y448">
            <v>114.08</v>
          </cell>
          <cell r="Z448">
            <v>1</v>
          </cell>
          <cell r="AB448">
            <v>0</v>
          </cell>
        </row>
        <row r="449">
          <cell r="H449">
            <v>12</v>
          </cell>
          <cell r="I449">
            <v>12.62</v>
          </cell>
          <cell r="P449">
            <v>0</v>
          </cell>
          <cell r="R449">
            <v>0</v>
          </cell>
          <cell r="X449">
            <v>12</v>
          </cell>
          <cell r="Y449">
            <v>151.44</v>
          </cell>
          <cell r="Z449">
            <v>1</v>
          </cell>
          <cell r="AB449">
            <v>0</v>
          </cell>
        </row>
        <row r="450">
          <cell r="H450">
            <v>14</v>
          </cell>
          <cell r="I450">
            <v>11.05</v>
          </cell>
          <cell r="P450">
            <v>0</v>
          </cell>
          <cell r="R450">
            <v>0</v>
          </cell>
          <cell r="X450">
            <v>14</v>
          </cell>
          <cell r="Y450">
            <v>154.69999999999999</v>
          </cell>
          <cell r="Z450">
            <v>1</v>
          </cell>
          <cell r="AB450">
            <v>0</v>
          </cell>
        </row>
        <row r="451">
          <cell r="H451">
            <v>3</v>
          </cell>
          <cell r="I451">
            <v>15.82</v>
          </cell>
          <cell r="P451">
            <v>0</v>
          </cell>
          <cell r="R451">
            <v>0</v>
          </cell>
          <cell r="X451">
            <v>3</v>
          </cell>
          <cell r="Y451">
            <v>47.46</v>
          </cell>
          <cell r="Z451">
            <v>1</v>
          </cell>
          <cell r="AB451">
            <v>0</v>
          </cell>
        </row>
        <row r="452">
          <cell r="H452">
            <v>5</v>
          </cell>
          <cell r="I452">
            <v>13.98</v>
          </cell>
          <cell r="P452">
            <v>0</v>
          </cell>
          <cell r="R452">
            <v>0</v>
          </cell>
          <cell r="X452">
            <v>5</v>
          </cell>
          <cell r="Y452">
            <v>69.900000000000006</v>
          </cell>
          <cell r="Z452">
            <v>1</v>
          </cell>
          <cell r="AB452">
            <v>0</v>
          </cell>
        </row>
        <row r="453">
          <cell r="H453">
            <v>8</v>
          </cell>
          <cell r="I453">
            <v>4.22</v>
          </cell>
          <cell r="P453">
            <v>0</v>
          </cell>
          <cell r="R453">
            <v>0</v>
          </cell>
          <cell r="X453">
            <v>8</v>
          </cell>
          <cell r="Y453">
            <v>33.76</v>
          </cell>
          <cell r="Z453">
            <v>1</v>
          </cell>
          <cell r="AB453">
            <v>0</v>
          </cell>
        </row>
        <row r="454">
          <cell r="H454">
            <v>14</v>
          </cell>
          <cell r="I454">
            <v>4.22</v>
          </cell>
          <cell r="P454">
            <v>0</v>
          </cell>
          <cell r="R454">
            <v>0</v>
          </cell>
          <cell r="X454">
            <v>14</v>
          </cell>
          <cell r="Y454">
            <v>59.08</v>
          </cell>
          <cell r="Z454">
            <v>1</v>
          </cell>
          <cell r="AB454">
            <v>0</v>
          </cell>
        </row>
        <row r="455">
          <cell r="H455">
            <v>20</v>
          </cell>
          <cell r="I455">
            <v>4.22</v>
          </cell>
          <cell r="P455">
            <v>0</v>
          </cell>
          <cell r="R455">
            <v>0</v>
          </cell>
          <cell r="X455">
            <v>20</v>
          </cell>
          <cell r="Y455">
            <v>84.4</v>
          </cell>
          <cell r="Z455">
            <v>1</v>
          </cell>
          <cell r="AB455">
            <v>0</v>
          </cell>
        </row>
        <row r="456">
          <cell r="H456">
            <v>300</v>
          </cell>
          <cell r="I456">
            <v>4.84</v>
          </cell>
          <cell r="P456">
            <v>0</v>
          </cell>
          <cell r="R456">
            <v>0</v>
          </cell>
          <cell r="X456">
            <v>300</v>
          </cell>
          <cell r="Y456">
            <v>1452</v>
          </cell>
          <cell r="Z456">
            <v>1</v>
          </cell>
          <cell r="AB456">
            <v>0</v>
          </cell>
        </row>
        <row r="457">
          <cell r="H457">
            <v>37</v>
          </cell>
          <cell r="I457">
            <v>6.3</v>
          </cell>
          <cell r="P457">
            <v>0</v>
          </cell>
          <cell r="R457">
            <v>0</v>
          </cell>
          <cell r="X457">
            <v>37</v>
          </cell>
          <cell r="Y457">
            <v>233.1</v>
          </cell>
          <cell r="Z457">
            <v>1</v>
          </cell>
          <cell r="AB457">
            <v>0</v>
          </cell>
        </row>
        <row r="458">
          <cell r="H458">
            <v>3</v>
          </cell>
          <cell r="I458">
            <v>55.06</v>
          </cell>
          <cell r="P458">
            <v>0</v>
          </cell>
          <cell r="R458">
            <v>0</v>
          </cell>
          <cell r="X458">
            <v>3</v>
          </cell>
          <cell r="Y458">
            <v>165.18</v>
          </cell>
          <cell r="Z458">
            <v>1</v>
          </cell>
          <cell r="AB458">
            <v>0</v>
          </cell>
        </row>
        <row r="459">
          <cell r="H459">
            <v>8</v>
          </cell>
          <cell r="I459">
            <v>53.83</v>
          </cell>
          <cell r="P459">
            <v>0</v>
          </cell>
          <cell r="R459">
            <v>0</v>
          </cell>
          <cell r="X459">
            <v>8</v>
          </cell>
          <cell r="Y459">
            <v>430.64</v>
          </cell>
          <cell r="Z459">
            <v>1</v>
          </cell>
          <cell r="AB459">
            <v>0</v>
          </cell>
        </row>
        <row r="460">
          <cell r="H460">
            <v>8</v>
          </cell>
          <cell r="I460">
            <v>178.34</v>
          </cell>
          <cell r="P460">
            <v>0</v>
          </cell>
          <cell r="R460">
            <v>0</v>
          </cell>
          <cell r="X460">
            <v>8</v>
          </cell>
          <cell r="Y460">
            <v>1426.72</v>
          </cell>
          <cell r="Z460">
            <v>1</v>
          </cell>
          <cell r="AB460">
            <v>0</v>
          </cell>
        </row>
        <row r="461">
          <cell r="AB461">
            <v>0</v>
          </cell>
        </row>
        <row r="462">
          <cell r="H462">
            <v>4</v>
          </cell>
          <cell r="I462">
            <v>1.8</v>
          </cell>
          <cell r="P462">
            <v>0</v>
          </cell>
          <cell r="R462">
            <v>1</v>
          </cell>
          <cell r="X462">
            <v>4</v>
          </cell>
          <cell r="Y462">
            <v>7.2</v>
          </cell>
          <cell r="Z462">
            <v>1</v>
          </cell>
          <cell r="AB462">
            <v>0</v>
          </cell>
        </row>
        <row r="463">
          <cell r="H463">
            <v>1</v>
          </cell>
          <cell r="I463">
            <v>1.8</v>
          </cell>
          <cell r="P463">
            <v>0</v>
          </cell>
          <cell r="R463">
            <v>1</v>
          </cell>
          <cell r="X463">
            <v>1</v>
          </cell>
          <cell r="Y463">
            <v>1.8</v>
          </cell>
          <cell r="Z463">
            <v>1</v>
          </cell>
          <cell r="AB463">
            <v>0</v>
          </cell>
        </row>
        <row r="464">
          <cell r="H464">
            <v>1</v>
          </cell>
          <cell r="I464">
            <v>63.1</v>
          </cell>
          <cell r="P464">
            <v>0</v>
          </cell>
          <cell r="R464">
            <v>1</v>
          </cell>
          <cell r="X464">
            <v>1</v>
          </cell>
          <cell r="Y464">
            <v>63.1</v>
          </cell>
          <cell r="Z464">
            <v>1</v>
          </cell>
          <cell r="AB464">
            <v>0</v>
          </cell>
        </row>
        <row r="465">
          <cell r="H465">
            <v>3</v>
          </cell>
          <cell r="I465">
            <v>36.4</v>
          </cell>
          <cell r="P465">
            <v>0</v>
          </cell>
          <cell r="R465">
            <v>1</v>
          </cell>
          <cell r="X465">
            <v>3</v>
          </cell>
          <cell r="Y465">
            <v>109.2</v>
          </cell>
          <cell r="Z465">
            <v>1</v>
          </cell>
          <cell r="AB465">
            <v>0</v>
          </cell>
        </row>
        <row r="466">
          <cell r="H466">
            <v>1</v>
          </cell>
          <cell r="I466">
            <v>67.900000000000006</v>
          </cell>
          <cell r="P466">
            <v>0</v>
          </cell>
          <cell r="R466">
            <v>1</v>
          </cell>
          <cell r="X466">
            <v>1</v>
          </cell>
          <cell r="Y466">
            <v>67.900000000000006</v>
          </cell>
          <cell r="Z466">
            <v>1</v>
          </cell>
          <cell r="AB466">
            <v>0</v>
          </cell>
        </row>
        <row r="467">
          <cell r="H467">
            <v>1</v>
          </cell>
          <cell r="I467">
            <v>74.2</v>
          </cell>
          <cell r="P467">
            <v>0</v>
          </cell>
          <cell r="R467">
            <v>1</v>
          </cell>
          <cell r="X467">
            <v>1</v>
          </cell>
          <cell r="Y467">
            <v>74.2</v>
          </cell>
          <cell r="Z467">
            <v>1</v>
          </cell>
          <cell r="AB467">
            <v>0</v>
          </cell>
        </row>
        <row r="468">
          <cell r="H468">
            <v>1</v>
          </cell>
          <cell r="I468">
            <v>68.5</v>
          </cell>
          <cell r="P468">
            <v>0</v>
          </cell>
          <cell r="R468">
            <v>1</v>
          </cell>
          <cell r="X468">
            <v>1</v>
          </cell>
          <cell r="Y468">
            <v>68.5</v>
          </cell>
          <cell r="Z468">
            <v>1</v>
          </cell>
          <cell r="AB468">
            <v>0</v>
          </cell>
        </row>
        <row r="469">
          <cell r="H469">
            <v>1</v>
          </cell>
          <cell r="I469">
            <v>67.900000000000006</v>
          </cell>
          <cell r="P469">
            <v>0</v>
          </cell>
          <cell r="R469">
            <v>1</v>
          </cell>
          <cell r="X469">
            <v>1</v>
          </cell>
          <cell r="Y469">
            <v>67.900000000000006</v>
          </cell>
          <cell r="Z469">
            <v>1</v>
          </cell>
          <cell r="AB469">
            <v>0</v>
          </cell>
        </row>
        <row r="470">
          <cell r="H470">
            <v>1</v>
          </cell>
          <cell r="I470">
            <v>51.1</v>
          </cell>
          <cell r="P470">
            <v>0</v>
          </cell>
          <cell r="R470">
            <v>1</v>
          </cell>
          <cell r="X470">
            <v>1</v>
          </cell>
          <cell r="Y470">
            <v>51.1</v>
          </cell>
          <cell r="Z470">
            <v>1</v>
          </cell>
          <cell r="AB470">
            <v>0</v>
          </cell>
        </row>
        <row r="471">
          <cell r="H471">
            <v>1</v>
          </cell>
          <cell r="I471">
            <v>51.1</v>
          </cell>
          <cell r="P471">
            <v>0</v>
          </cell>
          <cell r="R471">
            <v>1</v>
          </cell>
          <cell r="X471">
            <v>1</v>
          </cell>
          <cell r="Y471">
            <v>51.1</v>
          </cell>
          <cell r="Z471">
            <v>1</v>
          </cell>
          <cell r="AB471">
            <v>0</v>
          </cell>
        </row>
        <row r="472">
          <cell r="H472">
            <v>3</v>
          </cell>
          <cell r="I472">
            <v>77.599999999999994</v>
          </cell>
          <cell r="P472">
            <v>0</v>
          </cell>
          <cell r="R472">
            <v>1</v>
          </cell>
          <cell r="X472">
            <v>3</v>
          </cell>
          <cell r="Y472">
            <v>232.8</v>
          </cell>
          <cell r="Z472">
            <v>1</v>
          </cell>
          <cell r="AB472">
            <v>0</v>
          </cell>
        </row>
        <row r="473">
          <cell r="H473">
            <v>2</v>
          </cell>
          <cell r="I473">
            <v>77.599999999999994</v>
          </cell>
          <cell r="P473">
            <v>0</v>
          </cell>
          <cell r="R473">
            <v>1</v>
          </cell>
          <cell r="X473">
            <v>2</v>
          </cell>
          <cell r="Y473">
            <v>155.19999999999999</v>
          </cell>
          <cell r="Z473">
            <v>1</v>
          </cell>
          <cell r="AB473">
            <v>0</v>
          </cell>
        </row>
        <row r="474">
          <cell r="AB474">
            <v>0</v>
          </cell>
        </row>
        <row r="475">
          <cell r="H475">
            <v>51</v>
          </cell>
          <cell r="I475">
            <v>11.65</v>
          </cell>
          <cell r="P475">
            <v>0</v>
          </cell>
          <cell r="R475">
            <v>0.29411764705882354</v>
          </cell>
          <cell r="X475">
            <v>51</v>
          </cell>
          <cell r="Y475">
            <v>594.15</v>
          </cell>
          <cell r="Z475">
            <v>1</v>
          </cell>
          <cell r="AB475">
            <v>0</v>
          </cell>
        </row>
        <row r="476">
          <cell r="H476">
            <v>2</v>
          </cell>
          <cell r="I476">
            <v>11.65</v>
          </cell>
          <cell r="P476">
            <v>0</v>
          </cell>
          <cell r="R476">
            <v>1</v>
          </cell>
          <cell r="X476">
            <v>2</v>
          </cell>
          <cell r="Y476">
            <v>23.3</v>
          </cell>
          <cell r="Z476">
            <v>1</v>
          </cell>
          <cell r="AB476">
            <v>0</v>
          </cell>
        </row>
        <row r="477">
          <cell r="H477">
            <v>1</v>
          </cell>
          <cell r="I477">
            <v>55.43</v>
          </cell>
          <cell r="P477">
            <v>0</v>
          </cell>
          <cell r="R477">
            <v>0</v>
          </cell>
          <cell r="X477">
            <v>1</v>
          </cell>
          <cell r="Y477">
            <v>55.43</v>
          </cell>
          <cell r="Z477">
            <v>1</v>
          </cell>
          <cell r="AB477">
            <v>0</v>
          </cell>
        </row>
        <row r="478">
          <cell r="H478">
            <v>27</v>
          </cell>
          <cell r="I478">
            <v>55.43</v>
          </cell>
          <cell r="P478">
            <v>0</v>
          </cell>
          <cell r="R478">
            <v>0.29629629629629628</v>
          </cell>
          <cell r="X478">
            <v>27</v>
          </cell>
          <cell r="Y478">
            <v>1496.61</v>
          </cell>
          <cell r="Z478">
            <v>1</v>
          </cell>
          <cell r="AB478">
            <v>0</v>
          </cell>
        </row>
        <row r="479">
          <cell r="H479">
            <v>1</v>
          </cell>
          <cell r="I479">
            <v>67.150000000000006</v>
          </cell>
          <cell r="P479">
            <v>0</v>
          </cell>
          <cell r="R479">
            <v>0</v>
          </cell>
          <cell r="X479">
            <v>1</v>
          </cell>
          <cell r="Y479">
            <v>67.150000000000006</v>
          </cell>
          <cell r="Z479">
            <v>1</v>
          </cell>
          <cell r="AB479">
            <v>0</v>
          </cell>
        </row>
        <row r="480">
          <cell r="H480">
            <v>1</v>
          </cell>
          <cell r="I480">
            <v>94.04</v>
          </cell>
          <cell r="P480">
            <v>0</v>
          </cell>
          <cell r="R480">
            <v>0</v>
          </cell>
          <cell r="X480">
            <v>1</v>
          </cell>
          <cell r="Y480">
            <v>94.04</v>
          </cell>
          <cell r="Z480">
            <v>1</v>
          </cell>
          <cell r="AB480">
            <v>0</v>
          </cell>
        </row>
        <row r="481">
          <cell r="H481">
            <v>2</v>
          </cell>
          <cell r="I481">
            <v>67.150000000000006</v>
          </cell>
          <cell r="P481">
            <v>0</v>
          </cell>
          <cell r="R481">
            <v>0</v>
          </cell>
          <cell r="X481">
            <v>2</v>
          </cell>
          <cell r="Y481">
            <v>134.30000000000001</v>
          </cell>
          <cell r="Z481">
            <v>1</v>
          </cell>
          <cell r="AB481">
            <v>0</v>
          </cell>
        </row>
        <row r="482">
          <cell r="H482">
            <v>1</v>
          </cell>
          <cell r="I482">
            <v>67.150000000000006</v>
          </cell>
          <cell r="P482">
            <v>0</v>
          </cell>
          <cell r="R482">
            <v>0</v>
          </cell>
          <cell r="X482">
            <v>1</v>
          </cell>
          <cell r="Y482">
            <v>67.150000000000006</v>
          </cell>
          <cell r="Z482">
            <v>1</v>
          </cell>
          <cell r="AB482">
            <v>0</v>
          </cell>
        </row>
        <row r="483">
          <cell r="H483">
            <v>2</v>
          </cell>
          <cell r="I483">
            <v>67.150000000000006</v>
          </cell>
          <cell r="P483">
            <v>0</v>
          </cell>
          <cell r="R483">
            <v>1</v>
          </cell>
          <cell r="X483">
            <v>2</v>
          </cell>
          <cell r="Y483">
            <v>134.30000000000001</v>
          </cell>
          <cell r="Z483">
            <v>1</v>
          </cell>
          <cell r="AB483">
            <v>0</v>
          </cell>
        </row>
        <row r="484">
          <cell r="H484">
            <v>1</v>
          </cell>
          <cell r="I484">
            <v>67.150000000000006</v>
          </cell>
          <cell r="P484">
            <v>0</v>
          </cell>
          <cell r="R484">
            <v>1</v>
          </cell>
          <cell r="V484">
            <v>2</v>
          </cell>
          <cell r="W484">
            <v>134.30000000000001</v>
          </cell>
          <cell r="X484">
            <v>3</v>
          </cell>
          <cell r="Y484">
            <v>201.45</v>
          </cell>
          <cell r="Z484">
            <v>2.9999999999999996</v>
          </cell>
          <cell r="AB484">
            <v>0</v>
          </cell>
        </row>
        <row r="485">
          <cell r="H485">
            <v>2</v>
          </cell>
          <cell r="I485">
            <v>94.04</v>
          </cell>
          <cell r="P485">
            <v>0</v>
          </cell>
          <cell r="R485">
            <v>0.5</v>
          </cell>
          <cell r="X485">
            <v>2</v>
          </cell>
          <cell r="Y485">
            <v>188.08</v>
          </cell>
          <cell r="Z485">
            <v>1</v>
          </cell>
          <cell r="AB485">
            <v>0</v>
          </cell>
        </row>
        <row r="486">
          <cell r="H486">
            <v>2</v>
          </cell>
          <cell r="I486">
            <v>238.93</v>
          </cell>
          <cell r="P486">
            <v>0</v>
          </cell>
          <cell r="R486">
            <v>1</v>
          </cell>
          <cell r="V486">
            <v>1</v>
          </cell>
          <cell r="W486">
            <v>238.93</v>
          </cell>
          <cell r="X486">
            <v>3</v>
          </cell>
          <cell r="Y486">
            <v>716.79</v>
          </cell>
          <cell r="Z486">
            <v>1.4999999999999998</v>
          </cell>
          <cell r="AB486">
            <v>0</v>
          </cell>
        </row>
        <row r="487">
          <cell r="H487">
            <v>1</v>
          </cell>
          <cell r="I487">
            <v>1287.31</v>
          </cell>
          <cell r="P487">
            <v>0</v>
          </cell>
          <cell r="R487">
            <v>1</v>
          </cell>
          <cell r="X487">
            <v>1</v>
          </cell>
          <cell r="Y487">
            <v>1287.31</v>
          </cell>
          <cell r="Z487">
            <v>1</v>
          </cell>
          <cell r="AB487">
            <v>0</v>
          </cell>
        </row>
        <row r="488">
          <cell r="H488">
            <v>70</v>
          </cell>
          <cell r="I488">
            <v>100</v>
          </cell>
          <cell r="P488">
            <v>0</v>
          </cell>
          <cell r="R488">
            <v>0.45714285714285713</v>
          </cell>
          <cell r="X488">
            <v>70</v>
          </cell>
          <cell r="Y488">
            <v>7000</v>
          </cell>
          <cell r="Z488">
            <v>1</v>
          </cell>
          <cell r="AB488">
            <v>0</v>
          </cell>
        </row>
        <row r="489">
          <cell r="H489">
            <v>1</v>
          </cell>
          <cell r="I489">
            <v>105</v>
          </cell>
          <cell r="P489">
            <v>0</v>
          </cell>
          <cell r="R489">
            <v>1</v>
          </cell>
          <cell r="X489">
            <v>1</v>
          </cell>
          <cell r="Y489">
            <v>105</v>
          </cell>
          <cell r="Z489">
            <v>1</v>
          </cell>
          <cell r="AB489">
            <v>0</v>
          </cell>
        </row>
        <row r="490">
          <cell r="H490">
            <v>4</v>
          </cell>
          <cell r="I490">
            <v>69.5</v>
          </cell>
          <cell r="P490">
            <v>0</v>
          </cell>
          <cell r="R490">
            <v>1</v>
          </cell>
          <cell r="X490">
            <v>4</v>
          </cell>
          <cell r="Y490">
            <v>278</v>
          </cell>
          <cell r="Z490">
            <v>1</v>
          </cell>
          <cell r="AB490">
            <v>0</v>
          </cell>
        </row>
        <row r="491">
          <cell r="AB491">
            <v>0</v>
          </cell>
        </row>
        <row r="492">
          <cell r="U492">
            <v>0</v>
          </cell>
          <cell r="W492">
            <v>0</v>
          </cell>
          <cell r="Y492">
            <v>22427.579999999998</v>
          </cell>
          <cell r="Z492">
            <v>1</v>
          </cell>
          <cell r="AB492">
            <v>0</v>
          </cell>
        </row>
        <row r="493">
          <cell r="AB493">
            <v>0</v>
          </cell>
        </row>
        <row r="494">
          <cell r="H494">
            <v>116</v>
          </cell>
          <cell r="I494">
            <v>82.44</v>
          </cell>
          <cell r="P494">
            <v>0</v>
          </cell>
          <cell r="R494">
            <v>0.45689655172413796</v>
          </cell>
          <cell r="X494">
            <v>116</v>
          </cell>
          <cell r="Y494">
            <v>9563.0400000000009</v>
          </cell>
          <cell r="Z494">
            <v>1</v>
          </cell>
          <cell r="AB494">
            <v>0</v>
          </cell>
        </row>
        <row r="495">
          <cell r="H495">
            <v>19</v>
          </cell>
          <cell r="I495">
            <v>76.209999999999994</v>
          </cell>
          <cell r="P495">
            <v>0</v>
          </cell>
          <cell r="R495">
            <v>0.21052631578947367</v>
          </cell>
          <cell r="X495">
            <v>19</v>
          </cell>
          <cell r="Y495">
            <v>1447.99</v>
          </cell>
          <cell r="Z495">
            <v>1</v>
          </cell>
          <cell r="AB495">
            <v>0</v>
          </cell>
        </row>
        <row r="496">
          <cell r="H496">
            <v>12</v>
          </cell>
          <cell r="I496">
            <v>66.569999999999993</v>
          </cell>
          <cell r="P496">
            <v>0</v>
          </cell>
          <cell r="R496">
            <v>0</v>
          </cell>
          <cell r="X496">
            <v>12</v>
          </cell>
          <cell r="Y496">
            <v>798.84</v>
          </cell>
          <cell r="Z496">
            <v>1</v>
          </cell>
          <cell r="AB496">
            <v>0</v>
          </cell>
        </row>
        <row r="497">
          <cell r="H497">
            <v>18</v>
          </cell>
          <cell r="I497">
            <v>71.53</v>
          </cell>
          <cell r="P497">
            <v>0</v>
          </cell>
          <cell r="R497">
            <v>0</v>
          </cell>
          <cell r="X497">
            <v>18</v>
          </cell>
          <cell r="Y497">
            <v>1287.54</v>
          </cell>
          <cell r="Z497">
            <v>1</v>
          </cell>
          <cell r="AB497">
            <v>0</v>
          </cell>
        </row>
        <row r="498">
          <cell r="H498">
            <v>2</v>
          </cell>
          <cell r="I498">
            <v>204.01</v>
          </cell>
          <cell r="P498">
            <v>0</v>
          </cell>
          <cell r="R498">
            <v>0</v>
          </cell>
          <cell r="X498">
            <v>2</v>
          </cell>
          <cell r="Y498">
            <v>408.02</v>
          </cell>
          <cell r="Z498">
            <v>1</v>
          </cell>
          <cell r="AB498">
            <v>0</v>
          </cell>
        </row>
        <row r="499">
          <cell r="H499">
            <v>4</v>
          </cell>
          <cell r="I499">
            <v>178.03</v>
          </cell>
          <cell r="P499">
            <v>0</v>
          </cell>
          <cell r="R499">
            <v>0</v>
          </cell>
          <cell r="X499">
            <v>4</v>
          </cell>
          <cell r="Y499">
            <v>712.12</v>
          </cell>
          <cell r="Z499">
            <v>1</v>
          </cell>
          <cell r="AB499">
            <v>0</v>
          </cell>
        </row>
        <row r="500">
          <cell r="H500">
            <v>5</v>
          </cell>
          <cell r="I500">
            <v>3.2</v>
          </cell>
          <cell r="P500">
            <v>0</v>
          </cell>
          <cell r="R500">
            <v>0</v>
          </cell>
          <cell r="X500">
            <v>5</v>
          </cell>
          <cell r="Y500">
            <v>16</v>
          </cell>
          <cell r="Z500">
            <v>1</v>
          </cell>
          <cell r="AB500">
            <v>0</v>
          </cell>
        </row>
        <row r="501">
          <cell r="AB501">
            <v>0</v>
          </cell>
        </row>
        <row r="502">
          <cell r="H502">
            <v>1</v>
          </cell>
          <cell r="I502">
            <v>9.51</v>
          </cell>
          <cell r="P502">
            <v>0</v>
          </cell>
          <cell r="R502">
            <v>1</v>
          </cell>
          <cell r="X502">
            <v>1</v>
          </cell>
          <cell r="Y502">
            <v>9.51</v>
          </cell>
          <cell r="Z502">
            <v>1</v>
          </cell>
          <cell r="AB502">
            <v>0</v>
          </cell>
        </row>
        <row r="503">
          <cell r="H503">
            <v>49</v>
          </cell>
          <cell r="I503">
            <v>9.51</v>
          </cell>
          <cell r="P503">
            <v>0</v>
          </cell>
          <cell r="R503">
            <v>0.81632653061224492</v>
          </cell>
          <cell r="X503">
            <v>49</v>
          </cell>
          <cell r="Y503">
            <v>465.99</v>
          </cell>
          <cell r="Z503">
            <v>1</v>
          </cell>
          <cell r="AB503">
            <v>0</v>
          </cell>
        </row>
        <row r="504">
          <cell r="H504">
            <v>2</v>
          </cell>
          <cell r="I504">
            <v>19.05</v>
          </cell>
          <cell r="P504">
            <v>0</v>
          </cell>
          <cell r="R504">
            <v>1</v>
          </cell>
          <cell r="X504">
            <v>2</v>
          </cell>
          <cell r="Y504">
            <v>38.1</v>
          </cell>
          <cell r="Z504">
            <v>1</v>
          </cell>
          <cell r="AB504">
            <v>0</v>
          </cell>
        </row>
        <row r="505">
          <cell r="H505">
            <v>5</v>
          </cell>
          <cell r="I505">
            <v>28.63</v>
          </cell>
          <cell r="P505">
            <v>0</v>
          </cell>
          <cell r="R505">
            <v>1</v>
          </cell>
          <cell r="X505">
            <v>5</v>
          </cell>
          <cell r="Y505">
            <v>143.15</v>
          </cell>
          <cell r="Z505">
            <v>1</v>
          </cell>
          <cell r="AB505">
            <v>0</v>
          </cell>
        </row>
        <row r="506">
          <cell r="H506">
            <v>2</v>
          </cell>
          <cell r="I506">
            <v>11.74</v>
          </cell>
          <cell r="P506">
            <v>0</v>
          </cell>
          <cell r="R506">
            <v>1</v>
          </cell>
          <cell r="X506">
            <v>2</v>
          </cell>
          <cell r="Y506">
            <v>23.48</v>
          </cell>
          <cell r="Z506">
            <v>1</v>
          </cell>
          <cell r="AB506">
            <v>0</v>
          </cell>
        </row>
        <row r="507">
          <cell r="H507">
            <v>18</v>
          </cell>
          <cell r="I507">
            <v>28.76</v>
          </cell>
          <cell r="P507">
            <v>0</v>
          </cell>
          <cell r="R507">
            <v>1</v>
          </cell>
          <cell r="X507">
            <v>18</v>
          </cell>
          <cell r="Y507">
            <v>517.67999999999995</v>
          </cell>
          <cell r="Z507">
            <v>1</v>
          </cell>
          <cell r="AB507">
            <v>0</v>
          </cell>
        </row>
        <row r="508">
          <cell r="H508">
            <v>2</v>
          </cell>
          <cell r="I508">
            <v>8.5</v>
          </cell>
          <cell r="P508">
            <v>0</v>
          </cell>
          <cell r="R508">
            <v>1</v>
          </cell>
          <cell r="X508">
            <v>2</v>
          </cell>
          <cell r="Y508">
            <v>17</v>
          </cell>
          <cell r="Z508">
            <v>1</v>
          </cell>
          <cell r="AB508">
            <v>0</v>
          </cell>
        </row>
        <row r="509">
          <cell r="H509">
            <v>1</v>
          </cell>
          <cell r="I509">
            <v>9.6</v>
          </cell>
          <cell r="P509">
            <v>0</v>
          </cell>
          <cell r="R509">
            <v>0</v>
          </cell>
          <cell r="X509">
            <v>1</v>
          </cell>
          <cell r="Y509">
            <v>9.6</v>
          </cell>
          <cell r="Z509">
            <v>1</v>
          </cell>
          <cell r="AB509">
            <v>0</v>
          </cell>
        </row>
        <row r="510">
          <cell r="H510">
            <v>6</v>
          </cell>
          <cell r="I510">
            <v>9.6</v>
          </cell>
          <cell r="P510">
            <v>0</v>
          </cell>
          <cell r="R510">
            <v>0</v>
          </cell>
          <cell r="X510">
            <v>6</v>
          </cell>
          <cell r="Y510">
            <v>57.6</v>
          </cell>
          <cell r="Z510">
            <v>1</v>
          </cell>
          <cell r="AB510">
            <v>0</v>
          </cell>
        </row>
        <row r="511">
          <cell r="H511">
            <v>49</v>
          </cell>
          <cell r="I511">
            <v>3.17</v>
          </cell>
          <cell r="P511">
            <v>0</v>
          </cell>
          <cell r="R511">
            <v>0</v>
          </cell>
          <cell r="X511">
            <v>49</v>
          </cell>
          <cell r="Y511">
            <v>155.33000000000001</v>
          </cell>
          <cell r="Z511">
            <v>1</v>
          </cell>
          <cell r="AB511">
            <v>0</v>
          </cell>
        </row>
        <row r="512">
          <cell r="H512">
            <v>20</v>
          </cell>
          <cell r="I512">
            <v>3.17</v>
          </cell>
          <cell r="P512">
            <v>0</v>
          </cell>
          <cell r="R512">
            <v>0</v>
          </cell>
          <cell r="X512">
            <v>20</v>
          </cell>
          <cell r="Y512">
            <v>63.4</v>
          </cell>
          <cell r="Z512">
            <v>1</v>
          </cell>
          <cell r="AB512">
            <v>0</v>
          </cell>
        </row>
        <row r="513">
          <cell r="H513">
            <v>5</v>
          </cell>
          <cell r="I513">
            <v>3.17</v>
          </cell>
          <cell r="P513">
            <v>0</v>
          </cell>
          <cell r="R513">
            <v>0</v>
          </cell>
          <cell r="X513">
            <v>5</v>
          </cell>
          <cell r="Y513">
            <v>15.85</v>
          </cell>
          <cell r="Z513">
            <v>1</v>
          </cell>
          <cell r="AB513">
            <v>0</v>
          </cell>
        </row>
        <row r="514">
          <cell r="H514">
            <v>1</v>
          </cell>
          <cell r="I514">
            <v>5.83</v>
          </cell>
          <cell r="P514">
            <v>0</v>
          </cell>
          <cell r="R514">
            <v>0</v>
          </cell>
          <cell r="X514">
            <v>1</v>
          </cell>
          <cell r="Y514">
            <v>5.83</v>
          </cell>
          <cell r="Z514">
            <v>1</v>
          </cell>
          <cell r="AB514">
            <v>0</v>
          </cell>
        </row>
        <row r="515">
          <cell r="AB515">
            <v>0</v>
          </cell>
        </row>
        <row r="516">
          <cell r="H516">
            <v>14</v>
          </cell>
          <cell r="I516">
            <v>21.98</v>
          </cell>
          <cell r="P516">
            <v>0</v>
          </cell>
          <cell r="R516">
            <v>1</v>
          </cell>
          <cell r="X516">
            <v>14</v>
          </cell>
          <cell r="Y516">
            <v>307.72000000000003</v>
          </cell>
          <cell r="Z516">
            <v>1</v>
          </cell>
          <cell r="AB516">
            <v>0</v>
          </cell>
        </row>
        <row r="517">
          <cell r="H517">
            <v>7</v>
          </cell>
          <cell r="I517">
            <v>7.5</v>
          </cell>
          <cell r="P517">
            <v>0</v>
          </cell>
          <cell r="R517">
            <v>1</v>
          </cell>
          <cell r="X517">
            <v>7</v>
          </cell>
          <cell r="Y517">
            <v>52.5</v>
          </cell>
          <cell r="Z517">
            <v>1</v>
          </cell>
          <cell r="AB517">
            <v>0</v>
          </cell>
        </row>
        <row r="518">
          <cell r="H518">
            <v>191</v>
          </cell>
          <cell r="I518">
            <v>21.98</v>
          </cell>
          <cell r="P518">
            <v>0</v>
          </cell>
          <cell r="R518">
            <v>1</v>
          </cell>
          <cell r="X518">
            <v>191</v>
          </cell>
          <cell r="Y518">
            <v>4198.18</v>
          </cell>
          <cell r="Z518">
            <v>1</v>
          </cell>
          <cell r="AB518">
            <v>0</v>
          </cell>
        </row>
        <row r="519">
          <cell r="H519">
            <v>8</v>
          </cell>
          <cell r="I519">
            <v>32.54</v>
          </cell>
          <cell r="P519">
            <v>0</v>
          </cell>
          <cell r="R519">
            <v>1</v>
          </cell>
          <cell r="X519">
            <v>8</v>
          </cell>
          <cell r="Y519">
            <v>260.32</v>
          </cell>
          <cell r="Z519">
            <v>1</v>
          </cell>
          <cell r="AB519">
            <v>0</v>
          </cell>
        </row>
        <row r="520">
          <cell r="H520">
            <v>191</v>
          </cell>
          <cell r="I520">
            <v>3.17</v>
          </cell>
          <cell r="P520">
            <v>0</v>
          </cell>
          <cell r="R520">
            <v>0</v>
          </cell>
          <cell r="X520">
            <v>191</v>
          </cell>
          <cell r="Y520">
            <v>605.47</v>
          </cell>
          <cell r="Z520">
            <v>1</v>
          </cell>
          <cell r="AB520">
            <v>0</v>
          </cell>
        </row>
        <row r="521">
          <cell r="H521">
            <v>28</v>
          </cell>
          <cell r="I521">
            <v>3.17</v>
          </cell>
          <cell r="P521">
            <v>0</v>
          </cell>
          <cell r="R521">
            <v>0</v>
          </cell>
          <cell r="X521">
            <v>28</v>
          </cell>
          <cell r="Y521">
            <v>88.76</v>
          </cell>
          <cell r="Z521">
            <v>1</v>
          </cell>
          <cell r="AB521">
            <v>0</v>
          </cell>
        </row>
        <row r="522">
          <cell r="AB522">
            <v>0</v>
          </cell>
        </row>
        <row r="523">
          <cell r="H523">
            <v>64</v>
          </cell>
          <cell r="I523">
            <v>10.74</v>
          </cell>
          <cell r="P523">
            <v>0</v>
          </cell>
          <cell r="R523">
            <v>0</v>
          </cell>
          <cell r="X523">
            <v>64</v>
          </cell>
          <cell r="Y523">
            <v>687.36</v>
          </cell>
          <cell r="Z523">
            <v>1</v>
          </cell>
          <cell r="AB523">
            <v>0</v>
          </cell>
        </row>
        <row r="524">
          <cell r="H524">
            <v>1200</v>
          </cell>
          <cell r="I524">
            <v>0.18</v>
          </cell>
          <cell r="P524">
            <v>0</v>
          </cell>
          <cell r="R524">
            <v>0</v>
          </cell>
          <cell r="X524">
            <v>1200</v>
          </cell>
          <cell r="Y524">
            <v>216</v>
          </cell>
          <cell r="Z524">
            <v>1</v>
          </cell>
          <cell r="AB524">
            <v>0</v>
          </cell>
        </row>
        <row r="525">
          <cell r="H525">
            <v>32</v>
          </cell>
          <cell r="I525">
            <v>0.5</v>
          </cell>
          <cell r="P525">
            <v>0</v>
          </cell>
          <cell r="R525">
            <v>0</v>
          </cell>
          <cell r="X525">
            <v>32</v>
          </cell>
          <cell r="Y525">
            <v>16</v>
          </cell>
          <cell r="Z525">
            <v>1</v>
          </cell>
          <cell r="AB525">
            <v>0</v>
          </cell>
        </row>
        <row r="526">
          <cell r="H526">
            <v>32</v>
          </cell>
          <cell r="I526">
            <v>0.8</v>
          </cell>
          <cell r="P526">
            <v>0</v>
          </cell>
          <cell r="R526">
            <v>0</v>
          </cell>
          <cell r="X526">
            <v>32</v>
          </cell>
          <cell r="Y526">
            <v>25.6</v>
          </cell>
          <cell r="Z526">
            <v>1</v>
          </cell>
          <cell r="AB526">
            <v>0</v>
          </cell>
        </row>
        <row r="527">
          <cell r="H527">
            <v>300</v>
          </cell>
          <cell r="I527">
            <v>0.06</v>
          </cell>
          <cell r="P527">
            <v>0</v>
          </cell>
          <cell r="R527">
            <v>0</v>
          </cell>
          <cell r="X527">
            <v>300</v>
          </cell>
          <cell r="Y527">
            <v>18</v>
          </cell>
          <cell r="Z527">
            <v>1</v>
          </cell>
          <cell r="AB527">
            <v>0</v>
          </cell>
        </row>
        <row r="528">
          <cell r="H528">
            <v>120</v>
          </cell>
          <cell r="I528">
            <v>1.63</v>
          </cell>
          <cell r="P528">
            <v>0</v>
          </cell>
          <cell r="R528">
            <v>0</v>
          </cell>
          <cell r="X528">
            <v>120</v>
          </cell>
          <cell r="Y528">
            <v>195.6</v>
          </cell>
          <cell r="Z528">
            <v>1</v>
          </cell>
          <cell r="AB528">
            <v>0</v>
          </cell>
        </row>
        <row r="529">
          <cell r="AB529">
            <v>0</v>
          </cell>
        </row>
        <row r="530">
          <cell r="U530">
            <v>0</v>
          </cell>
          <cell r="W530">
            <v>9566.59</v>
          </cell>
          <cell r="Y530">
            <v>21570.210000000003</v>
          </cell>
          <cell r="Z530">
            <v>1.7969769094464085</v>
          </cell>
          <cell r="AB530">
            <v>0</v>
          </cell>
        </row>
        <row r="531">
          <cell r="AB531">
            <v>0</v>
          </cell>
        </row>
        <row r="532">
          <cell r="H532">
            <v>1</v>
          </cell>
          <cell r="I532">
            <v>52.64</v>
          </cell>
          <cell r="P532">
            <v>0</v>
          </cell>
          <cell r="R532">
            <v>0</v>
          </cell>
          <cell r="X532">
            <v>1</v>
          </cell>
          <cell r="Y532">
            <v>52.64</v>
          </cell>
          <cell r="Z532">
            <v>1</v>
          </cell>
          <cell r="AB532">
            <v>0</v>
          </cell>
        </row>
        <row r="533">
          <cell r="H533">
            <v>243.89</v>
          </cell>
          <cell r="I533">
            <v>31.37</v>
          </cell>
          <cell r="P533">
            <v>0</v>
          </cell>
          <cell r="R533">
            <v>0</v>
          </cell>
          <cell r="V533">
            <v>304.96000000000004</v>
          </cell>
          <cell r="W533">
            <v>9566.59</v>
          </cell>
          <cell r="X533">
            <v>548.85</v>
          </cell>
          <cell r="Y533">
            <v>17217.419999999998</v>
          </cell>
          <cell r="Z533">
            <v>2.2504019177029391</v>
          </cell>
          <cell r="AB533">
            <v>0</v>
          </cell>
        </row>
        <row r="534">
          <cell r="H534">
            <v>12</v>
          </cell>
          <cell r="I534">
            <v>27.78</v>
          </cell>
          <cell r="P534">
            <v>0</v>
          </cell>
          <cell r="R534">
            <v>0</v>
          </cell>
          <cell r="X534">
            <v>12</v>
          </cell>
          <cell r="Y534">
            <v>333.36</v>
          </cell>
          <cell r="Z534">
            <v>1</v>
          </cell>
          <cell r="AB534">
            <v>0</v>
          </cell>
        </row>
        <row r="535">
          <cell r="AB535">
            <v>0</v>
          </cell>
        </row>
        <row r="536">
          <cell r="H536">
            <v>2</v>
          </cell>
          <cell r="I536">
            <v>3.6</v>
          </cell>
          <cell r="P536">
            <v>0</v>
          </cell>
          <cell r="R536">
            <v>0</v>
          </cell>
          <cell r="X536">
            <v>2</v>
          </cell>
          <cell r="Y536">
            <v>7.2</v>
          </cell>
          <cell r="Z536">
            <v>1</v>
          </cell>
          <cell r="AB536">
            <v>0</v>
          </cell>
        </row>
        <row r="537">
          <cell r="H537">
            <v>40</v>
          </cell>
          <cell r="I537">
            <v>8.48</v>
          </cell>
          <cell r="P537">
            <v>0</v>
          </cell>
          <cell r="R537">
            <v>0</v>
          </cell>
          <cell r="X537">
            <v>40</v>
          </cell>
          <cell r="Y537">
            <v>339.2</v>
          </cell>
          <cell r="Z537">
            <v>1</v>
          </cell>
          <cell r="AB537">
            <v>0</v>
          </cell>
        </row>
        <row r="538">
          <cell r="H538">
            <v>76</v>
          </cell>
          <cell r="I538">
            <v>11.33</v>
          </cell>
          <cell r="P538">
            <v>0</v>
          </cell>
          <cell r="R538">
            <v>0</v>
          </cell>
          <cell r="X538">
            <v>76</v>
          </cell>
          <cell r="Y538">
            <v>861.08</v>
          </cell>
          <cell r="Z538">
            <v>1</v>
          </cell>
          <cell r="AB538">
            <v>0</v>
          </cell>
        </row>
        <row r="539">
          <cell r="H539" t="str">
            <v xml:space="preserve">                                   -   </v>
          </cell>
          <cell r="I539">
            <v>3.6</v>
          </cell>
          <cell r="AB539">
            <v>0</v>
          </cell>
        </row>
        <row r="540">
          <cell r="AB540">
            <v>0</v>
          </cell>
        </row>
        <row r="541">
          <cell r="H541" t="str">
            <v xml:space="preserve">                                   -   </v>
          </cell>
          <cell r="I541">
            <v>27.78</v>
          </cell>
          <cell r="AB541">
            <v>0</v>
          </cell>
        </row>
        <row r="542">
          <cell r="AB542">
            <v>0</v>
          </cell>
        </row>
        <row r="543">
          <cell r="H543" t="str">
            <v xml:space="preserve">                                   -   </v>
          </cell>
          <cell r="I543">
            <v>27.78</v>
          </cell>
          <cell r="AB543">
            <v>0</v>
          </cell>
        </row>
        <row r="544">
          <cell r="H544">
            <v>2</v>
          </cell>
          <cell r="I544">
            <v>43.42</v>
          </cell>
          <cell r="P544">
            <v>0</v>
          </cell>
          <cell r="R544">
            <v>0</v>
          </cell>
          <cell r="X544">
            <v>2</v>
          </cell>
          <cell r="Y544">
            <v>86.84</v>
          </cell>
          <cell r="Z544">
            <v>1</v>
          </cell>
          <cell r="AB544">
            <v>0</v>
          </cell>
        </row>
        <row r="545">
          <cell r="H545">
            <v>75</v>
          </cell>
          <cell r="I545">
            <v>34.01</v>
          </cell>
          <cell r="P545">
            <v>0</v>
          </cell>
          <cell r="R545">
            <v>0</v>
          </cell>
          <cell r="X545">
            <v>75</v>
          </cell>
          <cell r="Y545">
            <v>2550.75</v>
          </cell>
          <cell r="Z545">
            <v>1</v>
          </cell>
          <cell r="AB545">
            <v>0</v>
          </cell>
        </row>
        <row r="546">
          <cell r="AB546">
            <v>0</v>
          </cell>
        </row>
        <row r="547">
          <cell r="H547">
            <v>2</v>
          </cell>
          <cell r="I547">
            <v>60.86</v>
          </cell>
          <cell r="P547">
            <v>0</v>
          </cell>
          <cell r="R547">
            <v>0</v>
          </cell>
          <cell r="X547">
            <v>2</v>
          </cell>
          <cell r="Y547">
            <v>121.72</v>
          </cell>
          <cell r="Z547">
            <v>1</v>
          </cell>
          <cell r="AB547">
            <v>0</v>
          </cell>
        </row>
        <row r="548">
          <cell r="AB548">
            <v>0</v>
          </cell>
        </row>
        <row r="549">
          <cell r="U549">
            <v>0</v>
          </cell>
          <cell r="W549">
            <v>0</v>
          </cell>
          <cell r="Y549">
            <v>13344.47</v>
          </cell>
          <cell r="Z549">
            <v>1</v>
          </cell>
          <cell r="AB549">
            <v>0</v>
          </cell>
        </row>
        <row r="550">
          <cell r="AB550">
            <v>0</v>
          </cell>
        </row>
        <row r="551">
          <cell r="H551">
            <v>4</v>
          </cell>
          <cell r="I551">
            <v>129.4</v>
          </cell>
          <cell r="P551">
            <v>0</v>
          </cell>
          <cell r="R551">
            <v>0</v>
          </cell>
          <cell r="X551">
            <v>4</v>
          </cell>
          <cell r="Y551">
            <v>517.6</v>
          </cell>
          <cell r="Z551">
            <v>1</v>
          </cell>
          <cell r="AB551">
            <v>0</v>
          </cell>
        </row>
        <row r="552">
          <cell r="H552">
            <v>1</v>
          </cell>
          <cell r="I552">
            <v>64.7</v>
          </cell>
          <cell r="P552">
            <v>0</v>
          </cell>
          <cell r="R552">
            <v>0</v>
          </cell>
          <cell r="X552">
            <v>1</v>
          </cell>
          <cell r="Y552">
            <v>64.7</v>
          </cell>
          <cell r="Z552">
            <v>1</v>
          </cell>
          <cell r="AB552">
            <v>0</v>
          </cell>
        </row>
        <row r="553">
          <cell r="H553">
            <v>6</v>
          </cell>
          <cell r="I553">
            <v>32.299999999999997</v>
          </cell>
          <cell r="P553">
            <v>0</v>
          </cell>
          <cell r="R553">
            <v>0</v>
          </cell>
          <cell r="X553">
            <v>6</v>
          </cell>
          <cell r="Y553">
            <v>193.8</v>
          </cell>
          <cell r="Z553">
            <v>1</v>
          </cell>
          <cell r="AB553">
            <v>0</v>
          </cell>
        </row>
        <row r="554">
          <cell r="H554">
            <v>6</v>
          </cell>
          <cell r="I554">
            <v>32.299999999999997</v>
          </cell>
          <cell r="P554">
            <v>0</v>
          </cell>
          <cell r="R554">
            <v>0</v>
          </cell>
          <cell r="X554">
            <v>6</v>
          </cell>
          <cell r="Y554">
            <v>193.8</v>
          </cell>
          <cell r="Z554">
            <v>1</v>
          </cell>
          <cell r="AB554">
            <v>0</v>
          </cell>
        </row>
        <row r="555">
          <cell r="H555">
            <v>6</v>
          </cell>
          <cell r="I555">
            <v>32.299999999999997</v>
          </cell>
          <cell r="P555">
            <v>0</v>
          </cell>
          <cell r="R555">
            <v>0</v>
          </cell>
          <cell r="X555">
            <v>6</v>
          </cell>
          <cell r="Y555">
            <v>193.8</v>
          </cell>
          <cell r="Z555">
            <v>1</v>
          </cell>
          <cell r="AB555">
            <v>0</v>
          </cell>
        </row>
        <row r="556">
          <cell r="H556">
            <v>2</v>
          </cell>
          <cell r="I556">
            <v>32.299999999999997</v>
          </cell>
          <cell r="P556">
            <v>0</v>
          </cell>
          <cell r="R556">
            <v>0</v>
          </cell>
          <cell r="X556">
            <v>2</v>
          </cell>
          <cell r="Y556">
            <v>64.599999999999994</v>
          </cell>
          <cell r="Z556">
            <v>1</v>
          </cell>
          <cell r="AB556">
            <v>0</v>
          </cell>
        </row>
        <row r="557">
          <cell r="H557">
            <v>1</v>
          </cell>
          <cell r="I557">
            <v>32.299999999999997</v>
          </cell>
          <cell r="P557">
            <v>0</v>
          </cell>
          <cell r="R557">
            <v>0</v>
          </cell>
          <cell r="X557">
            <v>1</v>
          </cell>
          <cell r="Y557">
            <v>32.299999999999997</v>
          </cell>
          <cell r="Z557">
            <v>1</v>
          </cell>
          <cell r="AB557">
            <v>0</v>
          </cell>
        </row>
        <row r="558">
          <cell r="AB558">
            <v>0</v>
          </cell>
        </row>
        <row r="559">
          <cell r="H559">
            <v>890</v>
          </cell>
          <cell r="I559">
            <v>4.6399999999999997</v>
          </cell>
          <cell r="P559">
            <v>0</v>
          </cell>
          <cell r="R559">
            <v>0</v>
          </cell>
          <cell r="X559">
            <v>890</v>
          </cell>
          <cell r="Y559">
            <v>4129.6000000000004</v>
          </cell>
          <cell r="Z559">
            <v>1</v>
          </cell>
          <cell r="AB559">
            <v>0</v>
          </cell>
        </row>
        <row r="560">
          <cell r="H560">
            <v>8</v>
          </cell>
          <cell r="I560">
            <v>5.98</v>
          </cell>
          <cell r="P560">
            <v>0</v>
          </cell>
          <cell r="R560">
            <v>0</v>
          </cell>
          <cell r="W560">
            <v>0</v>
          </cell>
          <cell r="X560">
            <v>8</v>
          </cell>
          <cell r="Y560">
            <v>47.84</v>
          </cell>
          <cell r="Z560">
            <v>1</v>
          </cell>
          <cell r="AB560">
            <v>0</v>
          </cell>
        </row>
        <row r="561">
          <cell r="AB561">
            <v>0</v>
          </cell>
        </row>
        <row r="562">
          <cell r="H562">
            <v>41</v>
          </cell>
          <cell r="I562">
            <v>5.8</v>
          </cell>
          <cell r="P562">
            <v>0</v>
          </cell>
          <cell r="R562">
            <v>0</v>
          </cell>
          <cell r="X562">
            <v>41</v>
          </cell>
          <cell r="Y562">
            <v>237.8</v>
          </cell>
          <cell r="Z562">
            <v>1</v>
          </cell>
          <cell r="AB562">
            <v>0</v>
          </cell>
        </row>
        <row r="563">
          <cell r="H563">
            <v>48</v>
          </cell>
          <cell r="I563">
            <v>5.8</v>
          </cell>
          <cell r="P563">
            <v>0</v>
          </cell>
          <cell r="R563">
            <v>0</v>
          </cell>
          <cell r="X563">
            <v>48</v>
          </cell>
          <cell r="Y563">
            <v>278.39999999999998</v>
          </cell>
          <cell r="Z563">
            <v>1</v>
          </cell>
          <cell r="AB563">
            <v>0</v>
          </cell>
        </row>
        <row r="564">
          <cell r="H564">
            <v>35</v>
          </cell>
          <cell r="I564">
            <v>5.8</v>
          </cell>
          <cell r="P564">
            <v>0</v>
          </cell>
          <cell r="R564">
            <v>0</v>
          </cell>
          <cell r="X564">
            <v>35</v>
          </cell>
          <cell r="Y564">
            <v>203</v>
          </cell>
          <cell r="Z564">
            <v>1</v>
          </cell>
          <cell r="AB564">
            <v>0</v>
          </cell>
        </row>
        <row r="565">
          <cell r="H565">
            <v>15</v>
          </cell>
          <cell r="I565">
            <v>5.8</v>
          </cell>
          <cell r="P565">
            <v>0</v>
          </cell>
          <cell r="R565">
            <v>0</v>
          </cell>
          <cell r="X565">
            <v>15</v>
          </cell>
          <cell r="Y565">
            <v>87</v>
          </cell>
          <cell r="Z565">
            <v>1</v>
          </cell>
          <cell r="AB565">
            <v>0</v>
          </cell>
        </row>
        <row r="566">
          <cell r="AB566">
            <v>0</v>
          </cell>
        </row>
        <row r="567">
          <cell r="H567">
            <v>41</v>
          </cell>
          <cell r="I567">
            <v>10.4</v>
          </cell>
          <cell r="P567">
            <v>0</v>
          </cell>
          <cell r="R567">
            <v>0</v>
          </cell>
          <cell r="X567">
            <v>41</v>
          </cell>
          <cell r="Y567">
            <v>426.4</v>
          </cell>
          <cell r="Z567">
            <v>1</v>
          </cell>
          <cell r="AB567">
            <v>0</v>
          </cell>
        </row>
        <row r="568">
          <cell r="H568">
            <v>2</v>
          </cell>
          <cell r="I568">
            <v>5.0999999999999996</v>
          </cell>
          <cell r="P568">
            <v>0</v>
          </cell>
          <cell r="R568">
            <v>0</v>
          </cell>
          <cell r="X568">
            <v>2</v>
          </cell>
          <cell r="Y568">
            <v>10.199999999999999</v>
          </cell>
          <cell r="Z568">
            <v>1</v>
          </cell>
          <cell r="AB568">
            <v>0</v>
          </cell>
        </row>
        <row r="569">
          <cell r="AB569">
            <v>0</v>
          </cell>
        </row>
        <row r="570">
          <cell r="H570">
            <v>2</v>
          </cell>
          <cell r="I570">
            <v>12.62</v>
          </cell>
          <cell r="P570">
            <v>0</v>
          </cell>
          <cell r="R570">
            <v>0</v>
          </cell>
          <cell r="X570">
            <v>2</v>
          </cell>
          <cell r="Y570">
            <v>25.24</v>
          </cell>
          <cell r="Z570">
            <v>1</v>
          </cell>
          <cell r="AB570">
            <v>0</v>
          </cell>
        </row>
        <row r="571">
          <cell r="H571">
            <v>1</v>
          </cell>
          <cell r="I571">
            <v>154.26</v>
          </cell>
          <cell r="P571">
            <v>0</v>
          </cell>
          <cell r="R571">
            <v>0</v>
          </cell>
          <cell r="X571">
            <v>1</v>
          </cell>
          <cell r="Y571">
            <v>154.26</v>
          </cell>
          <cell r="Z571">
            <v>1</v>
          </cell>
          <cell r="AB571">
            <v>0</v>
          </cell>
        </row>
        <row r="572">
          <cell r="H572">
            <v>1</v>
          </cell>
          <cell r="I572">
            <v>265.58</v>
          </cell>
          <cell r="P572">
            <v>0</v>
          </cell>
          <cell r="R572">
            <v>0</v>
          </cell>
          <cell r="X572">
            <v>1</v>
          </cell>
          <cell r="Y572">
            <v>265.58</v>
          </cell>
          <cell r="Z572">
            <v>1</v>
          </cell>
          <cell r="AB572">
            <v>0</v>
          </cell>
        </row>
        <row r="573">
          <cell r="H573">
            <v>2</v>
          </cell>
          <cell r="I573">
            <v>358.95</v>
          </cell>
          <cell r="P573">
            <v>0</v>
          </cell>
          <cell r="R573">
            <v>0</v>
          </cell>
          <cell r="X573">
            <v>2</v>
          </cell>
          <cell r="Y573">
            <v>717.9</v>
          </cell>
          <cell r="Z573">
            <v>1</v>
          </cell>
          <cell r="AB573">
            <v>0</v>
          </cell>
        </row>
        <row r="574">
          <cell r="H574">
            <v>1</v>
          </cell>
          <cell r="I574">
            <v>0.6</v>
          </cell>
          <cell r="P574">
            <v>0</v>
          </cell>
          <cell r="R574">
            <v>0</v>
          </cell>
          <cell r="X574">
            <v>1</v>
          </cell>
          <cell r="Y574">
            <v>0.6</v>
          </cell>
          <cell r="Z574">
            <v>1</v>
          </cell>
          <cell r="AB574">
            <v>0</v>
          </cell>
        </row>
        <row r="575">
          <cell r="H575">
            <v>13</v>
          </cell>
          <cell r="I575">
            <v>9.1</v>
          </cell>
          <cell r="P575">
            <v>0</v>
          </cell>
          <cell r="R575">
            <v>0</v>
          </cell>
          <cell r="X575">
            <v>13</v>
          </cell>
          <cell r="Y575">
            <v>118.3</v>
          </cell>
          <cell r="Z575">
            <v>1</v>
          </cell>
          <cell r="AB575">
            <v>0</v>
          </cell>
        </row>
        <row r="576">
          <cell r="H576">
            <v>1</v>
          </cell>
          <cell r="I576">
            <v>9.1</v>
          </cell>
          <cell r="P576">
            <v>0</v>
          </cell>
          <cell r="R576">
            <v>0</v>
          </cell>
          <cell r="X576">
            <v>1</v>
          </cell>
          <cell r="Y576">
            <v>9.1</v>
          </cell>
          <cell r="Z576">
            <v>1</v>
          </cell>
          <cell r="AB576">
            <v>0</v>
          </cell>
        </row>
        <row r="577">
          <cell r="H577">
            <v>1</v>
          </cell>
          <cell r="I577">
            <v>4.5</v>
          </cell>
          <cell r="P577">
            <v>0</v>
          </cell>
          <cell r="R577">
            <v>0</v>
          </cell>
          <cell r="X577">
            <v>1</v>
          </cell>
          <cell r="Y577">
            <v>4.5</v>
          </cell>
          <cell r="Z577">
            <v>1</v>
          </cell>
          <cell r="AB577">
            <v>0</v>
          </cell>
        </row>
        <row r="578">
          <cell r="H578">
            <v>14</v>
          </cell>
          <cell r="I578">
            <v>4.84</v>
          </cell>
          <cell r="P578">
            <v>0</v>
          </cell>
          <cell r="R578">
            <v>0</v>
          </cell>
          <cell r="X578">
            <v>14</v>
          </cell>
          <cell r="Y578">
            <v>67.760000000000005</v>
          </cell>
          <cell r="Z578">
            <v>1</v>
          </cell>
          <cell r="AB578">
            <v>0</v>
          </cell>
        </row>
        <row r="579">
          <cell r="AB579">
            <v>0</v>
          </cell>
        </row>
        <row r="580">
          <cell r="AB580">
            <v>0</v>
          </cell>
        </row>
        <row r="581">
          <cell r="H581">
            <v>1</v>
          </cell>
          <cell r="I581">
            <v>27.3</v>
          </cell>
          <cell r="P581">
            <v>0</v>
          </cell>
          <cell r="R581">
            <v>0</v>
          </cell>
          <cell r="X581">
            <v>1</v>
          </cell>
          <cell r="Y581">
            <v>27.3</v>
          </cell>
          <cell r="Z581">
            <v>1</v>
          </cell>
          <cell r="AB581">
            <v>0</v>
          </cell>
        </row>
        <row r="582">
          <cell r="H582">
            <v>70</v>
          </cell>
          <cell r="I582">
            <v>6.2</v>
          </cell>
          <cell r="P582">
            <v>0</v>
          </cell>
          <cell r="R582">
            <v>0</v>
          </cell>
          <cell r="X582">
            <v>70</v>
          </cell>
          <cell r="Y582">
            <v>434</v>
          </cell>
          <cell r="Z582">
            <v>1</v>
          </cell>
          <cell r="AB582">
            <v>0</v>
          </cell>
        </row>
        <row r="583">
          <cell r="AB583">
            <v>0</v>
          </cell>
        </row>
        <row r="584">
          <cell r="H584">
            <v>10</v>
          </cell>
          <cell r="I584">
            <v>6.2</v>
          </cell>
          <cell r="P584">
            <v>0</v>
          </cell>
          <cell r="R584">
            <v>0</v>
          </cell>
          <cell r="X584">
            <v>10</v>
          </cell>
          <cell r="Y584">
            <v>62</v>
          </cell>
          <cell r="Z584">
            <v>1</v>
          </cell>
          <cell r="AB584">
            <v>0</v>
          </cell>
        </row>
        <row r="585">
          <cell r="AB585">
            <v>0</v>
          </cell>
        </row>
        <row r="586">
          <cell r="H586">
            <v>45</v>
          </cell>
          <cell r="I586">
            <v>6.2</v>
          </cell>
          <cell r="P586">
            <v>0</v>
          </cell>
          <cell r="R586">
            <v>0</v>
          </cell>
          <cell r="X586">
            <v>45</v>
          </cell>
          <cell r="Y586">
            <v>279</v>
          </cell>
          <cell r="Z586">
            <v>1</v>
          </cell>
          <cell r="AB586">
            <v>0</v>
          </cell>
        </row>
        <row r="587">
          <cell r="AB587">
            <v>0</v>
          </cell>
        </row>
        <row r="588">
          <cell r="H588">
            <v>10</v>
          </cell>
          <cell r="I588">
            <v>33.619999999999997</v>
          </cell>
          <cell r="P588">
            <v>0</v>
          </cell>
          <cell r="R588">
            <v>0</v>
          </cell>
          <cell r="X588">
            <v>10</v>
          </cell>
          <cell r="Y588">
            <v>336.2</v>
          </cell>
          <cell r="Z588">
            <v>1</v>
          </cell>
          <cell r="AB588">
            <v>0</v>
          </cell>
        </row>
        <row r="589">
          <cell r="AB589">
            <v>0</v>
          </cell>
        </row>
        <row r="590">
          <cell r="H590">
            <v>75</v>
          </cell>
          <cell r="I590">
            <v>2.27</v>
          </cell>
          <cell r="P590">
            <v>0</v>
          </cell>
          <cell r="R590">
            <v>0</v>
          </cell>
          <cell r="X590">
            <v>75</v>
          </cell>
          <cell r="Y590">
            <v>170.25</v>
          </cell>
          <cell r="Z590">
            <v>1</v>
          </cell>
          <cell r="AB590">
            <v>0</v>
          </cell>
        </row>
        <row r="591">
          <cell r="H591">
            <v>75</v>
          </cell>
          <cell r="I591">
            <v>0.5</v>
          </cell>
          <cell r="P591">
            <v>0</v>
          </cell>
          <cell r="R591">
            <v>0</v>
          </cell>
          <cell r="X591">
            <v>75</v>
          </cell>
          <cell r="Y591">
            <v>37.5</v>
          </cell>
          <cell r="Z591">
            <v>1</v>
          </cell>
          <cell r="AB591">
            <v>0</v>
          </cell>
        </row>
        <row r="592">
          <cell r="H592">
            <v>75</v>
          </cell>
          <cell r="I592">
            <v>0.15</v>
          </cell>
          <cell r="P592">
            <v>0</v>
          </cell>
          <cell r="R592">
            <v>0</v>
          </cell>
          <cell r="X592">
            <v>75</v>
          </cell>
          <cell r="Y592">
            <v>11.25</v>
          </cell>
          <cell r="Z592">
            <v>1</v>
          </cell>
          <cell r="AB592">
            <v>0</v>
          </cell>
        </row>
        <row r="593">
          <cell r="H593">
            <v>75</v>
          </cell>
          <cell r="I593">
            <v>0.31</v>
          </cell>
          <cell r="P593">
            <v>0</v>
          </cell>
          <cell r="R593">
            <v>0</v>
          </cell>
          <cell r="X593">
            <v>75</v>
          </cell>
          <cell r="Y593">
            <v>23.25</v>
          </cell>
          <cell r="Z593">
            <v>1</v>
          </cell>
          <cell r="AB593">
            <v>0</v>
          </cell>
        </row>
        <row r="594">
          <cell r="H594">
            <v>75</v>
          </cell>
          <cell r="I594">
            <v>0.06</v>
          </cell>
          <cell r="P594">
            <v>0</v>
          </cell>
          <cell r="R594">
            <v>0</v>
          </cell>
          <cell r="X594">
            <v>75</v>
          </cell>
          <cell r="Y594">
            <v>4.5</v>
          </cell>
          <cell r="Z594">
            <v>1</v>
          </cell>
          <cell r="AB594">
            <v>0</v>
          </cell>
        </row>
        <row r="595">
          <cell r="H595">
            <v>100</v>
          </cell>
          <cell r="I595">
            <v>0.18</v>
          </cell>
          <cell r="P595">
            <v>0</v>
          </cell>
          <cell r="R595">
            <v>0</v>
          </cell>
          <cell r="X595">
            <v>100</v>
          </cell>
          <cell r="Y595">
            <v>18</v>
          </cell>
          <cell r="Z595">
            <v>1</v>
          </cell>
          <cell r="AB595">
            <v>0</v>
          </cell>
        </row>
        <row r="596">
          <cell r="AB596">
            <v>0</v>
          </cell>
        </row>
        <row r="597">
          <cell r="H597">
            <v>12</v>
          </cell>
          <cell r="I597">
            <v>100.07</v>
          </cell>
          <cell r="P597">
            <v>0</v>
          </cell>
          <cell r="R597">
            <v>0</v>
          </cell>
          <cell r="X597">
            <v>12</v>
          </cell>
          <cell r="Y597">
            <v>1200.8399999999999</v>
          </cell>
          <cell r="Z597">
            <v>1</v>
          </cell>
          <cell r="AB597">
            <v>0</v>
          </cell>
        </row>
        <row r="598">
          <cell r="H598">
            <v>6</v>
          </cell>
          <cell r="I598">
            <v>46.66</v>
          </cell>
          <cell r="P598">
            <v>0</v>
          </cell>
          <cell r="R598">
            <v>0</v>
          </cell>
          <cell r="X598">
            <v>6</v>
          </cell>
          <cell r="Y598">
            <v>279.95999999999998</v>
          </cell>
          <cell r="Z598">
            <v>1</v>
          </cell>
          <cell r="AB598">
            <v>0</v>
          </cell>
        </row>
        <row r="599">
          <cell r="H599">
            <v>1</v>
          </cell>
          <cell r="I599">
            <v>58.78</v>
          </cell>
          <cell r="P599">
            <v>0</v>
          </cell>
          <cell r="R599">
            <v>0</v>
          </cell>
          <cell r="X599">
            <v>1</v>
          </cell>
          <cell r="Y599">
            <v>58.78</v>
          </cell>
          <cell r="Z599">
            <v>1</v>
          </cell>
          <cell r="AB599">
            <v>0</v>
          </cell>
        </row>
        <row r="600">
          <cell r="H600">
            <v>2</v>
          </cell>
          <cell r="I600">
            <v>58.78</v>
          </cell>
          <cell r="P600">
            <v>0</v>
          </cell>
          <cell r="R600">
            <v>0</v>
          </cell>
          <cell r="X600">
            <v>2</v>
          </cell>
          <cell r="Y600">
            <v>117.56</v>
          </cell>
          <cell r="Z600">
            <v>1</v>
          </cell>
          <cell r="AB600">
            <v>0</v>
          </cell>
        </row>
        <row r="601">
          <cell r="H601">
            <v>15</v>
          </cell>
          <cell r="I601">
            <v>11.28</v>
          </cell>
          <cell r="P601">
            <v>0</v>
          </cell>
          <cell r="R601">
            <v>0</v>
          </cell>
          <cell r="X601">
            <v>15</v>
          </cell>
          <cell r="Y601">
            <v>169.2</v>
          </cell>
          <cell r="Z601">
            <v>1</v>
          </cell>
          <cell r="AB601">
            <v>0</v>
          </cell>
        </row>
        <row r="602">
          <cell r="H602">
            <v>4</v>
          </cell>
          <cell r="I602">
            <v>1.9</v>
          </cell>
          <cell r="P602">
            <v>0</v>
          </cell>
          <cell r="R602">
            <v>0</v>
          </cell>
          <cell r="X602">
            <v>4</v>
          </cell>
          <cell r="Y602">
            <v>7.6</v>
          </cell>
          <cell r="Z602">
            <v>1</v>
          </cell>
          <cell r="AB602">
            <v>0</v>
          </cell>
        </row>
        <row r="603">
          <cell r="H603">
            <v>40</v>
          </cell>
          <cell r="I603">
            <v>1.9</v>
          </cell>
          <cell r="P603">
            <v>0</v>
          </cell>
          <cell r="R603">
            <v>0</v>
          </cell>
          <cell r="X603">
            <v>40</v>
          </cell>
          <cell r="Y603">
            <v>76</v>
          </cell>
          <cell r="Z603">
            <v>1</v>
          </cell>
          <cell r="AB603">
            <v>0</v>
          </cell>
        </row>
        <row r="604">
          <cell r="H604">
            <v>20</v>
          </cell>
          <cell r="I604">
            <v>21.66</v>
          </cell>
          <cell r="P604">
            <v>0</v>
          </cell>
          <cell r="R604">
            <v>0</v>
          </cell>
          <cell r="X604">
            <v>20</v>
          </cell>
          <cell r="Y604">
            <v>433.2</v>
          </cell>
          <cell r="Z604">
            <v>1</v>
          </cell>
          <cell r="AB604">
            <v>0</v>
          </cell>
        </row>
        <row r="605">
          <cell r="H605">
            <v>25</v>
          </cell>
          <cell r="I605">
            <v>0.3</v>
          </cell>
          <cell r="P605">
            <v>0</v>
          </cell>
          <cell r="R605">
            <v>0</v>
          </cell>
          <cell r="X605">
            <v>25</v>
          </cell>
          <cell r="Y605">
            <v>7.5</v>
          </cell>
          <cell r="Z605">
            <v>1</v>
          </cell>
          <cell r="AB605">
            <v>0</v>
          </cell>
        </row>
        <row r="606">
          <cell r="H606">
            <v>160</v>
          </cell>
          <cell r="I606">
            <v>0.3</v>
          </cell>
          <cell r="P606">
            <v>0</v>
          </cell>
          <cell r="R606">
            <v>0</v>
          </cell>
          <cell r="X606">
            <v>160</v>
          </cell>
          <cell r="Y606">
            <v>48</v>
          </cell>
          <cell r="Z606">
            <v>1</v>
          </cell>
          <cell r="AB606">
            <v>0</v>
          </cell>
        </row>
        <row r="607">
          <cell r="H607">
            <v>3</v>
          </cell>
          <cell r="I607">
            <v>1.6</v>
          </cell>
          <cell r="P607">
            <v>0</v>
          </cell>
          <cell r="R607">
            <v>0</v>
          </cell>
          <cell r="X607">
            <v>3</v>
          </cell>
          <cell r="Y607">
            <v>4.8</v>
          </cell>
          <cell r="Z607">
            <v>1</v>
          </cell>
          <cell r="AB607">
            <v>0</v>
          </cell>
        </row>
        <row r="608">
          <cell r="H608">
            <v>25</v>
          </cell>
          <cell r="I608">
            <v>0.6</v>
          </cell>
          <cell r="P608">
            <v>0</v>
          </cell>
          <cell r="R608">
            <v>0</v>
          </cell>
          <cell r="X608">
            <v>25</v>
          </cell>
          <cell r="Y608">
            <v>15</v>
          </cell>
          <cell r="Z608">
            <v>1</v>
          </cell>
          <cell r="AB608">
            <v>0</v>
          </cell>
        </row>
        <row r="609">
          <cell r="H609">
            <v>3</v>
          </cell>
          <cell r="I609">
            <v>16.100000000000001</v>
          </cell>
          <cell r="P609">
            <v>0</v>
          </cell>
          <cell r="R609">
            <v>0</v>
          </cell>
          <cell r="X609">
            <v>3</v>
          </cell>
          <cell r="Y609">
            <v>48.3</v>
          </cell>
          <cell r="Z609">
            <v>1</v>
          </cell>
          <cell r="AB609">
            <v>0</v>
          </cell>
        </row>
        <row r="610">
          <cell r="H610">
            <v>300</v>
          </cell>
          <cell r="I610">
            <v>0.05</v>
          </cell>
          <cell r="P610">
            <v>0</v>
          </cell>
          <cell r="R610">
            <v>0</v>
          </cell>
          <cell r="X610">
            <v>300</v>
          </cell>
          <cell r="Y610">
            <v>15</v>
          </cell>
          <cell r="Z610">
            <v>1</v>
          </cell>
          <cell r="AB610">
            <v>0</v>
          </cell>
        </row>
        <row r="611">
          <cell r="H611">
            <v>15</v>
          </cell>
          <cell r="I611">
            <v>0.5</v>
          </cell>
          <cell r="P611">
            <v>0</v>
          </cell>
          <cell r="R611">
            <v>0</v>
          </cell>
          <cell r="X611">
            <v>15</v>
          </cell>
          <cell r="Y611">
            <v>7.5</v>
          </cell>
          <cell r="Z611">
            <v>1</v>
          </cell>
          <cell r="AB611">
            <v>0</v>
          </cell>
        </row>
        <row r="612">
          <cell r="AB612">
            <v>0</v>
          </cell>
        </row>
        <row r="613">
          <cell r="H613">
            <v>10</v>
          </cell>
          <cell r="I613">
            <v>9.6999999999999993</v>
          </cell>
          <cell r="P613">
            <v>0</v>
          </cell>
          <cell r="R613">
            <v>0</v>
          </cell>
          <cell r="X613">
            <v>10</v>
          </cell>
          <cell r="Y613">
            <v>97</v>
          </cell>
          <cell r="Z613">
            <v>1</v>
          </cell>
          <cell r="AB613">
            <v>0</v>
          </cell>
        </row>
        <row r="614">
          <cell r="H614">
            <v>10</v>
          </cell>
          <cell r="I614">
            <v>9.6999999999999993</v>
          </cell>
          <cell r="P614">
            <v>0</v>
          </cell>
          <cell r="R614">
            <v>0</v>
          </cell>
          <cell r="X614">
            <v>10</v>
          </cell>
          <cell r="Y614">
            <v>97</v>
          </cell>
          <cell r="Z614">
            <v>1</v>
          </cell>
          <cell r="AB614">
            <v>0</v>
          </cell>
        </row>
        <row r="615">
          <cell r="H615">
            <v>20</v>
          </cell>
          <cell r="I615">
            <v>9.6999999999999993</v>
          </cell>
          <cell r="P615">
            <v>0</v>
          </cell>
          <cell r="R615">
            <v>0</v>
          </cell>
          <cell r="X615">
            <v>20</v>
          </cell>
          <cell r="Y615">
            <v>194</v>
          </cell>
          <cell r="Z615">
            <v>1</v>
          </cell>
          <cell r="AB615">
            <v>0</v>
          </cell>
        </row>
        <row r="616">
          <cell r="H616">
            <v>2</v>
          </cell>
          <cell r="I616">
            <v>9.6999999999999993</v>
          </cell>
          <cell r="P616">
            <v>0</v>
          </cell>
          <cell r="R616">
            <v>0</v>
          </cell>
          <cell r="X616">
            <v>2</v>
          </cell>
          <cell r="Y616">
            <v>19.399999999999999</v>
          </cell>
          <cell r="Z616">
            <v>1</v>
          </cell>
          <cell r="AB616">
            <v>0</v>
          </cell>
        </row>
        <row r="617">
          <cell r="H617">
            <v>40</v>
          </cell>
          <cell r="I617">
            <v>9.6999999999999993</v>
          </cell>
          <cell r="P617">
            <v>0</v>
          </cell>
          <cell r="R617">
            <v>0</v>
          </cell>
          <cell r="X617">
            <v>40</v>
          </cell>
          <cell r="Y617">
            <v>388</v>
          </cell>
          <cell r="Z617">
            <v>1</v>
          </cell>
          <cell r="AB617">
            <v>0</v>
          </cell>
        </row>
        <row r="618">
          <cell r="H618">
            <v>4</v>
          </cell>
          <cell r="I618">
            <v>9.6999999999999993</v>
          </cell>
          <cell r="P618">
            <v>0</v>
          </cell>
          <cell r="R618">
            <v>0</v>
          </cell>
          <cell r="X618">
            <v>4</v>
          </cell>
          <cell r="Y618">
            <v>38.799999999999997</v>
          </cell>
          <cell r="Z618">
            <v>1</v>
          </cell>
          <cell r="AB618">
            <v>0</v>
          </cell>
        </row>
        <row r="619">
          <cell r="H619">
            <v>7</v>
          </cell>
          <cell r="I619">
            <v>6.4</v>
          </cell>
          <cell r="P619">
            <v>0</v>
          </cell>
          <cell r="R619">
            <v>0</v>
          </cell>
          <cell r="X619">
            <v>7</v>
          </cell>
          <cell r="Y619">
            <v>44.8</v>
          </cell>
          <cell r="Z619">
            <v>1</v>
          </cell>
          <cell r="AB619">
            <v>0</v>
          </cell>
        </row>
        <row r="620">
          <cell r="AB620">
            <v>0</v>
          </cell>
        </row>
        <row r="621">
          <cell r="AB621">
            <v>0</v>
          </cell>
        </row>
        <row r="622">
          <cell r="H622">
            <v>41</v>
          </cell>
          <cell r="I622">
            <v>12.9</v>
          </cell>
          <cell r="P622">
            <v>0</v>
          </cell>
          <cell r="R622">
            <v>0</v>
          </cell>
          <cell r="X622">
            <v>41</v>
          </cell>
          <cell r="Y622">
            <v>528.9</v>
          </cell>
          <cell r="Z622">
            <v>1</v>
          </cell>
          <cell r="AB622">
            <v>0</v>
          </cell>
        </row>
        <row r="623">
          <cell r="AB623">
            <v>0</v>
          </cell>
        </row>
        <row r="624">
          <cell r="U624">
            <v>0</v>
          </cell>
          <cell r="W624">
            <v>0</v>
          </cell>
          <cell r="Y624">
            <v>5170.8499999999995</v>
          </cell>
          <cell r="Z624">
            <v>1</v>
          </cell>
          <cell r="AB624">
            <v>0</v>
          </cell>
        </row>
        <row r="625">
          <cell r="U625">
            <v>0</v>
          </cell>
          <cell r="W625">
            <v>0</v>
          </cell>
          <cell r="Y625">
            <v>135.09</v>
          </cell>
          <cell r="Z625">
            <v>1</v>
          </cell>
          <cell r="AB625">
            <v>0</v>
          </cell>
        </row>
        <row r="626">
          <cell r="AB626">
            <v>0</v>
          </cell>
        </row>
        <row r="627">
          <cell r="H627">
            <v>1</v>
          </cell>
          <cell r="I627">
            <v>45.03</v>
          </cell>
          <cell r="P627">
            <v>0</v>
          </cell>
          <cell r="R627">
            <v>0</v>
          </cell>
          <cell r="X627">
            <v>1</v>
          </cell>
          <cell r="Y627">
            <v>45.03</v>
          </cell>
          <cell r="Z627">
            <v>1</v>
          </cell>
          <cell r="AB627">
            <v>0</v>
          </cell>
        </row>
        <row r="628">
          <cell r="H628">
            <v>1</v>
          </cell>
          <cell r="I628">
            <v>45.03</v>
          </cell>
          <cell r="P628">
            <v>0</v>
          </cell>
          <cell r="R628">
            <v>0</v>
          </cell>
          <cell r="X628">
            <v>1</v>
          </cell>
          <cell r="Y628">
            <v>45.03</v>
          </cell>
          <cell r="Z628">
            <v>1</v>
          </cell>
          <cell r="AB628">
            <v>0</v>
          </cell>
        </row>
        <row r="629">
          <cell r="H629">
            <v>1</v>
          </cell>
          <cell r="I629">
            <v>45.03</v>
          </cell>
          <cell r="P629">
            <v>0</v>
          </cell>
          <cell r="R629">
            <v>0</v>
          </cell>
          <cell r="X629">
            <v>1</v>
          </cell>
          <cell r="Y629">
            <v>45.03</v>
          </cell>
          <cell r="Z629">
            <v>1</v>
          </cell>
          <cell r="AB629">
            <v>0</v>
          </cell>
        </row>
        <row r="630">
          <cell r="AB630">
            <v>0</v>
          </cell>
        </row>
        <row r="631">
          <cell r="U631">
            <v>0</v>
          </cell>
          <cell r="W631">
            <v>0</v>
          </cell>
          <cell r="Y631">
            <v>2904.82</v>
          </cell>
          <cell r="Z631">
            <v>1</v>
          </cell>
          <cell r="AB631">
            <v>0</v>
          </cell>
        </row>
        <row r="632">
          <cell r="AB632">
            <v>0</v>
          </cell>
        </row>
        <row r="633">
          <cell r="H633">
            <v>8</v>
          </cell>
          <cell r="I633">
            <v>4.8</v>
          </cell>
          <cell r="P633">
            <v>0</v>
          </cell>
          <cell r="R633">
            <v>1</v>
          </cell>
          <cell r="X633">
            <v>8</v>
          </cell>
          <cell r="Y633">
            <v>38.4</v>
          </cell>
          <cell r="Z633">
            <v>1</v>
          </cell>
          <cell r="AB633">
            <v>0</v>
          </cell>
        </row>
        <row r="634">
          <cell r="H634">
            <v>16</v>
          </cell>
          <cell r="I634">
            <v>4.8</v>
          </cell>
          <cell r="P634">
            <v>0</v>
          </cell>
          <cell r="R634">
            <v>1</v>
          </cell>
          <cell r="X634">
            <v>16</v>
          </cell>
          <cell r="Y634">
            <v>76.8</v>
          </cell>
          <cell r="Z634">
            <v>1</v>
          </cell>
          <cell r="AB634">
            <v>0</v>
          </cell>
        </row>
        <row r="635">
          <cell r="H635">
            <v>1</v>
          </cell>
          <cell r="I635">
            <v>32.299999999999997</v>
          </cell>
          <cell r="P635">
            <v>0</v>
          </cell>
          <cell r="R635">
            <v>1</v>
          </cell>
          <cell r="X635">
            <v>1</v>
          </cell>
          <cell r="Y635">
            <v>32.299999999999997</v>
          </cell>
          <cell r="Z635">
            <v>1</v>
          </cell>
          <cell r="AB635">
            <v>0</v>
          </cell>
        </row>
        <row r="636">
          <cell r="H636">
            <v>2</v>
          </cell>
          <cell r="I636">
            <v>6.22</v>
          </cell>
          <cell r="P636">
            <v>0</v>
          </cell>
          <cell r="R636">
            <v>1</v>
          </cell>
          <cell r="X636">
            <v>2</v>
          </cell>
          <cell r="Y636">
            <v>12.44</v>
          </cell>
          <cell r="Z636">
            <v>1</v>
          </cell>
          <cell r="AB636">
            <v>0</v>
          </cell>
        </row>
        <row r="637">
          <cell r="H637">
            <v>2</v>
          </cell>
          <cell r="I637">
            <v>19.149999999999999</v>
          </cell>
          <cell r="P637">
            <v>0</v>
          </cell>
          <cell r="R637">
            <v>1</v>
          </cell>
          <cell r="X637">
            <v>2</v>
          </cell>
          <cell r="Y637">
            <v>38.299999999999997</v>
          </cell>
          <cell r="Z637">
            <v>1</v>
          </cell>
          <cell r="AB637">
            <v>0</v>
          </cell>
        </row>
        <row r="638">
          <cell r="H638">
            <v>1</v>
          </cell>
          <cell r="I638">
            <v>26.56</v>
          </cell>
          <cell r="P638">
            <v>0</v>
          </cell>
          <cell r="R638">
            <v>1</v>
          </cell>
          <cell r="X638">
            <v>1</v>
          </cell>
          <cell r="Y638">
            <v>26.56</v>
          </cell>
          <cell r="Z638">
            <v>1</v>
          </cell>
          <cell r="AB638">
            <v>0</v>
          </cell>
        </row>
        <row r="639">
          <cell r="AB639">
            <v>0</v>
          </cell>
        </row>
        <row r="640">
          <cell r="H640">
            <v>1</v>
          </cell>
          <cell r="I640">
            <v>2550.4699999999998</v>
          </cell>
          <cell r="P640">
            <v>0</v>
          </cell>
          <cell r="R640">
            <v>1</v>
          </cell>
          <cell r="X640">
            <v>1</v>
          </cell>
          <cell r="Y640">
            <v>2550.4699999999998</v>
          </cell>
          <cell r="Z640">
            <v>1</v>
          </cell>
          <cell r="AB640">
            <v>0</v>
          </cell>
        </row>
        <row r="641">
          <cell r="AB641">
            <v>0</v>
          </cell>
        </row>
        <row r="642">
          <cell r="H642">
            <v>3</v>
          </cell>
          <cell r="I642">
            <v>16.100000000000001</v>
          </cell>
          <cell r="P642">
            <v>0</v>
          </cell>
          <cell r="R642">
            <v>1</v>
          </cell>
          <cell r="X642">
            <v>3</v>
          </cell>
          <cell r="Y642">
            <v>48.3</v>
          </cell>
          <cell r="Z642">
            <v>1</v>
          </cell>
          <cell r="AB642">
            <v>0</v>
          </cell>
        </row>
        <row r="643">
          <cell r="H643">
            <v>3</v>
          </cell>
          <cell r="I643">
            <v>16.100000000000001</v>
          </cell>
          <cell r="P643">
            <v>0</v>
          </cell>
          <cell r="R643">
            <v>1</v>
          </cell>
          <cell r="X643">
            <v>3</v>
          </cell>
          <cell r="Y643">
            <v>48.3</v>
          </cell>
          <cell r="Z643">
            <v>1</v>
          </cell>
          <cell r="AB643">
            <v>0</v>
          </cell>
        </row>
        <row r="644">
          <cell r="H644">
            <v>2</v>
          </cell>
          <cell r="I644">
            <v>16.100000000000001</v>
          </cell>
          <cell r="P644">
            <v>0</v>
          </cell>
          <cell r="R644">
            <v>1</v>
          </cell>
          <cell r="X644">
            <v>2</v>
          </cell>
          <cell r="Y644">
            <v>32.200000000000003</v>
          </cell>
          <cell r="Z644">
            <v>1</v>
          </cell>
          <cell r="AB644">
            <v>0</v>
          </cell>
        </row>
        <row r="645">
          <cell r="H645">
            <v>3</v>
          </cell>
          <cell r="I645">
            <v>0.25</v>
          </cell>
          <cell r="P645">
            <v>0</v>
          </cell>
          <cell r="R645">
            <v>1</v>
          </cell>
          <cell r="X645">
            <v>3</v>
          </cell>
          <cell r="Y645">
            <v>0.75</v>
          </cell>
          <cell r="Z645">
            <v>1</v>
          </cell>
          <cell r="AB645">
            <v>0</v>
          </cell>
        </row>
        <row r="646">
          <cell r="AB646">
            <v>0</v>
          </cell>
        </row>
        <row r="647">
          <cell r="U647">
            <v>0</v>
          </cell>
          <cell r="W647">
            <v>0</v>
          </cell>
          <cell r="Y647">
            <v>1523.6999999999996</v>
          </cell>
          <cell r="Z647">
            <v>1</v>
          </cell>
          <cell r="AB647">
            <v>0</v>
          </cell>
        </row>
        <row r="648">
          <cell r="AB648">
            <v>0</v>
          </cell>
        </row>
        <row r="649">
          <cell r="AB649">
            <v>0</v>
          </cell>
        </row>
        <row r="650">
          <cell r="H650">
            <v>18</v>
          </cell>
          <cell r="I650">
            <v>28.67</v>
          </cell>
          <cell r="P650">
            <v>0</v>
          </cell>
          <cell r="R650">
            <v>1</v>
          </cell>
          <cell r="X650">
            <v>18</v>
          </cell>
          <cell r="Y650">
            <v>516.05999999999995</v>
          </cell>
          <cell r="Z650">
            <v>1</v>
          </cell>
          <cell r="AB650">
            <v>0</v>
          </cell>
        </row>
        <row r="651">
          <cell r="H651">
            <v>18</v>
          </cell>
          <cell r="I651">
            <v>25.07</v>
          </cell>
          <cell r="P651">
            <v>0</v>
          </cell>
          <cell r="R651">
            <v>1</v>
          </cell>
          <cell r="X651">
            <v>18</v>
          </cell>
          <cell r="Y651">
            <v>451.26</v>
          </cell>
          <cell r="Z651">
            <v>1</v>
          </cell>
          <cell r="AB651">
            <v>0</v>
          </cell>
        </row>
        <row r="652">
          <cell r="AB652">
            <v>0</v>
          </cell>
        </row>
        <row r="653">
          <cell r="H653">
            <v>2</v>
          </cell>
          <cell r="I653">
            <v>6.6</v>
          </cell>
          <cell r="P653">
            <v>0</v>
          </cell>
          <cell r="R653">
            <v>1</v>
          </cell>
          <cell r="X653">
            <v>2</v>
          </cell>
          <cell r="Y653">
            <v>13.2</v>
          </cell>
          <cell r="Z653">
            <v>1</v>
          </cell>
          <cell r="AB653">
            <v>0</v>
          </cell>
        </row>
        <row r="654">
          <cell r="AB654">
            <v>0</v>
          </cell>
        </row>
        <row r="655">
          <cell r="H655">
            <v>3</v>
          </cell>
          <cell r="I655">
            <v>11.77</v>
          </cell>
          <cell r="P655">
            <v>0</v>
          </cell>
          <cell r="R655">
            <v>1</v>
          </cell>
          <cell r="X655">
            <v>3</v>
          </cell>
          <cell r="Y655">
            <v>35.31</v>
          </cell>
          <cell r="Z655">
            <v>1</v>
          </cell>
          <cell r="AB655">
            <v>0</v>
          </cell>
        </row>
        <row r="656">
          <cell r="H656">
            <v>3</v>
          </cell>
          <cell r="I656">
            <v>14.54</v>
          </cell>
          <cell r="P656">
            <v>0</v>
          </cell>
          <cell r="R656">
            <v>1</v>
          </cell>
          <cell r="X656">
            <v>3</v>
          </cell>
          <cell r="Y656">
            <v>43.62</v>
          </cell>
          <cell r="Z656">
            <v>1</v>
          </cell>
          <cell r="AB656">
            <v>0</v>
          </cell>
        </row>
        <row r="657">
          <cell r="AB657">
            <v>0</v>
          </cell>
        </row>
        <row r="658">
          <cell r="H658">
            <v>8</v>
          </cell>
          <cell r="I658">
            <v>8.4700000000000006</v>
          </cell>
          <cell r="P658">
            <v>0</v>
          </cell>
          <cell r="R658">
            <v>0</v>
          </cell>
          <cell r="X658">
            <v>8</v>
          </cell>
          <cell r="Y658">
            <v>67.760000000000005</v>
          </cell>
          <cell r="Z658">
            <v>1</v>
          </cell>
          <cell r="AB658">
            <v>0</v>
          </cell>
        </row>
        <row r="659">
          <cell r="H659">
            <v>2</v>
          </cell>
          <cell r="I659">
            <v>7.05</v>
          </cell>
          <cell r="P659">
            <v>0</v>
          </cell>
          <cell r="R659">
            <v>0</v>
          </cell>
          <cell r="X659">
            <v>2</v>
          </cell>
          <cell r="Y659">
            <v>14.1</v>
          </cell>
          <cell r="Z659">
            <v>1</v>
          </cell>
          <cell r="AB659">
            <v>0</v>
          </cell>
        </row>
        <row r="660">
          <cell r="AB660">
            <v>0</v>
          </cell>
        </row>
        <row r="661">
          <cell r="H661">
            <v>2</v>
          </cell>
          <cell r="I661">
            <v>9.5</v>
          </cell>
          <cell r="P661">
            <v>0</v>
          </cell>
          <cell r="R661">
            <v>0</v>
          </cell>
          <cell r="X661">
            <v>2</v>
          </cell>
          <cell r="Y661">
            <v>19</v>
          </cell>
          <cell r="Z661">
            <v>1</v>
          </cell>
          <cell r="AB661">
            <v>0</v>
          </cell>
        </row>
        <row r="662">
          <cell r="AB662">
            <v>0</v>
          </cell>
        </row>
        <row r="663">
          <cell r="H663">
            <v>3</v>
          </cell>
          <cell r="I663">
            <v>26.3</v>
          </cell>
          <cell r="P663">
            <v>0</v>
          </cell>
          <cell r="R663">
            <v>0</v>
          </cell>
          <cell r="X663">
            <v>3</v>
          </cell>
          <cell r="Y663">
            <v>78.900000000000006</v>
          </cell>
          <cell r="Z663">
            <v>1</v>
          </cell>
          <cell r="AB663">
            <v>0</v>
          </cell>
        </row>
        <row r="664">
          <cell r="AB664">
            <v>0</v>
          </cell>
        </row>
        <row r="665">
          <cell r="H665">
            <v>3</v>
          </cell>
          <cell r="I665">
            <v>12.85</v>
          </cell>
          <cell r="P665">
            <v>0</v>
          </cell>
          <cell r="R665">
            <v>1</v>
          </cell>
          <cell r="X665">
            <v>3</v>
          </cell>
          <cell r="Y665">
            <v>38.549999999999997</v>
          </cell>
          <cell r="Z665">
            <v>1</v>
          </cell>
          <cell r="AB665">
            <v>0</v>
          </cell>
        </row>
        <row r="666">
          <cell r="H666">
            <v>5</v>
          </cell>
          <cell r="I666">
            <v>11.77</v>
          </cell>
          <cell r="P666">
            <v>0</v>
          </cell>
          <cell r="R666">
            <v>1</v>
          </cell>
          <cell r="X666">
            <v>5</v>
          </cell>
          <cell r="Y666">
            <v>58.85</v>
          </cell>
          <cell r="Z666">
            <v>1</v>
          </cell>
          <cell r="AB666">
            <v>0</v>
          </cell>
        </row>
        <row r="667">
          <cell r="AB667">
            <v>0</v>
          </cell>
        </row>
        <row r="668">
          <cell r="H668">
            <v>4</v>
          </cell>
          <cell r="I668">
            <v>44.87</v>
          </cell>
          <cell r="P668">
            <v>0</v>
          </cell>
          <cell r="R668">
            <v>0</v>
          </cell>
          <cell r="X668">
            <v>4</v>
          </cell>
          <cell r="Y668">
            <v>179.48</v>
          </cell>
          <cell r="Z668">
            <v>1</v>
          </cell>
          <cell r="AB668">
            <v>0</v>
          </cell>
        </row>
        <row r="669">
          <cell r="AB669">
            <v>0</v>
          </cell>
        </row>
        <row r="670">
          <cell r="H670">
            <v>1</v>
          </cell>
          <cell r="I670">
            <v>3.33</v>
          </cell>
          <cell r="P670">
            <v>0</v>
          </cell>
          <cell r="R670">
            <v>0</v>
          </cell>
          <cell r="X670">
            <v>1</v>
          </cell>
          <cell r="Y670">
            <v>3.33</v>
          </cell>
          <cell r="Z670">
            <v>1</v>
          </cell>
          <cell r="AB670">
            <v>0</v>
          </cell>
        </row>
        <row r="671">
          <cell r="H671">
            <v>2</v>
          </cell>
          <cell r="I671">
            <v>2.14</v>
          </cell>
          <cell r="P671">
            <v>0</v>
          </cell>
          <cell r="R671">
            <v>0</v>
          </cell>
          <cell r="X671">
            <v>2</v>
          </cell>
          <cell r="Y671">
            <v>4.28</v>
          </cell>
          <cell r="Z671">
            <v>1</v>
          </cell>
          <cell r="AB671">
            <v>0</v>
          </cell>
        </row>
        <row r="672">
          <cell r="AB672">
            <v>0</v>
          </cell>
        </row>
        <row r="673">
          <cell r="U673">
            <v>0</v>
          </cell>
          <cell r="W673">
            <v>0</v>
          </cell>
          <cell r="Y673">
            <v>607.24000000000012</v>
          </cell>
          <cell r="Z673">
            <v>1</v>
          </cell>
          <cell r="AB673">
            <v>0</v>
          </cell>
        </row>
        <row r="674">
          <cell r="AB674">
            <v>0</v>
          </cell>
        </row>
        <row r="675">
          <cell r="H675">
            <v>2</v>
          </cell>
          <cell r="I675">
            <v>22.6</v>
          </cell>
          <cell r="P675">
            <v>0</v>
          </cell>
          <cell r="R675">
            <v>0</v>
          </cell>
          <cell r="X675">
            <v>2</v>
          </cell>
          <cell r="Y675">
            <v>45.2</v>
          </cell>
          <cell r="Z675">
            <v>1</v>
          </cell>
          <cell r="AB675">
            <v>0</v>
          </cell>
        </row>
        <row r="676">
          <cell r="AB676">
            <v>0</v>
          </cell>
        </row>
        <row r="677">
          <cell r="H677">
            <v>1</v>
          </cell>
          <cell r="I677">
            <v>97.1</v>
          </cell>
          <cell r="P677">
            <v>0</v>
          </cell>
          <cell r="R677">
            <v>0</v>
          </cell>
          <cell r="X677">
            <v>1</v>
          </cell>
          <cell r="Y677">
            <v>97.1</v>
          </cell>
          <cell r="Z677">
            <v>1</v>
          </cell>
          <cell r="AB677">
            <v>0</v>
          </cell>
        </row>
        <row r="678">
          <cell r="H678">
            <v>2</v>
          </cell>
          <cell r="I678">
            <v>97.1</v>
          </cell>
          <cell r="P678">
            <v>0</v>
          </cell>
          <cell r="R678">
            <v>0</v>
          </cell>
          <cell r="X678">
            <v>2</v>
          </cell>
          <cell r="Y678">
            <v>194.2</v>
          </cell>
          <cell r="Z678">
            <v>1</v>
          </cell>
          <cell r="AB678">
            <v>0</v>
          </cell>
        </row>
        <row r="679">
          <cell r="AB679">
            <v>0</v>
          </cell>
        </row>
        <row r="680">
          <cell r="H680">
            <v>2</v>
          </cell>
          <cell r="I680">
            <v>97.1</v>
          </cell>
          <cell r="P680">
            <v>0</v>
          </cell>
          <cell r="R680">
            <v>0</v>
          </cell>
          <cell r="X680">
            <v>2</v>
          </cell>
          <cell r="Y680">
            <v>194.2</v>
          </cell>
          <cell r="Z680">
            <v>1</v>
          </cell>
          <cell r="AB680">
            <v>0</v>
          </cell>
        </row>
        <row r="681">
          <cell r="AB681">
            <v>0</v>
          </cell>
        </row>
        <row r="682">
          <cell r="H682">
            <v>1</v>
          </cell>
          <cell r="I682">
            <v>57.34</v>
          </cell>
          <cell r="P682">
            <v>0</v>
          </cell>
          <cell r="R682">
            <v>0</v>
          </cell>
          <cell r="X682">
            <v>1</v>
          </cell>
          <cell r="Y682">
            <v>57.34</v>
          </cell>
          <cell r="Z682">
            <v>1</v>
          </cell>
          <cell r="AB682">
            <v>0</v>
          </cell>
        </row>
        <row r="683">
          <cell r="AB683">
            <v>0</v>
          </cell>
        </row>
        <row r="684">
          <cell r="H684">
            <v>6</v>
          </cell>
          <cell r="I684">
            <v>3.2</v>
          </cell>
          <cell r="P684">
            <v>0</v>
          </cell>
          <cell r="R684">
            <v>0</v>
          </cell>
          <cell r="X684">
            <v>6</v>
          </cell>
          <cell r="Y684">
            <v>19.2</v>
          </cell>
          <cell r="Z684">
            <v>1</v>
          </cell>
          <cell r="AB684">
            <v>0</v>
          </cell>
        </row>
        <row r="685">
          <cell r="AB685">
            <v>0</v>
          </cell>
        </row>
        <row r="686">
          <cell r="U686">
            <v>0</v>
          </cell>
          <cell r="W686">
            <v>0</v>
          </cell>
          <cell r="Y686">
            <v>9537.6299999999956</v>
          </cell>
          <cell r="Z686">
            <v>1</v>
          </cell>
          <cell r="AB686">
            <v>0</v>
          </cell>
        </row>
        <row r="687">
          <cell r="U687">
            <v>0</v>
          </cell>
          <cell r="W687">
            <v>0</v>
          </cell>
          <cell r="Y687">
            <v>9537.6299999999956</v>
          </cell>
          <cell r="Z687">
            <v>1</v>
          </cell>
          <cell r="AB687">
            <v>0</v>
          </cell>
        </row>
        <row r="688">
          <cell r="H688">
            <v>8</v>
          </cell>
          <cell r="I688">
            <v>175.36</v>
          </cell>
          <cell r="P688">
            <v>0</v>
          </cell>
          <cell r="R688">
            <v>0</v>
          </cell>
          <cell r="X688">
            <v>8</v>
          </cell>
          <cell r="Y688">
            <v>1402.88</v>
          </cell>
          <cell r="Z688">
            <v>1</v>
          </cell>
          <cell r="AB688">
            <v>0</v>
          </cell>
        </row>
        <row r="689">
          <cell r="H689">
            <v>2</v>
          </cell>
          <cell r="I689">
            <v>115.49</v>
          </cell>
          <cell r="P689">
            <v>0</v>
          </cell>
          <cell r="R689">
            <v>0</v>
          </cell>
          <cell r="X689">
            <v>2</v>
          </cell>
          <cell r="Y689">
            <v>230.98</v>
          </cell>
          <cell r="Z689">
            <v>1</v>
          </cell>
          <cell r="AB689">
            <v>0</v>
          </cell>
        </row>
        <row r="690">
          <cell r="H690">
            <v>5</v>
          </cell>
          <cell r="I690">
            <v>155.31</v>
          </cell>
          <cell r="P690">
            <v>0</v>
          </cell>
          <cell r="R690">
            <v>0</v>
          </cell>
          <cell r="X690">
            <v>5</v>
          </cell>
          <cell r="Y690">
            <v>776.55</v>
          </cell>
          <cell r="Z690">
            <v>1</v>
          </cell>
          <cell r="AB690">
            <v>0</v>
          </cell>
        </row>
        <row r="691">
          <cell r="H691">
            <v>38</v>
          </cell>
          <cell r="I691">
            <v>155.31</v>
          </cell>
          <cell r="P691">
            <v>0</v>
          </cell>
          <cell r="R691">
            <v>0</v>
          </cell>
          <cell r="X691">
            <v>38</v>
          </cell>
          <cell r="Y691">
            <v>5901.78</v>
          </cell>
          <cell r="Z691">
            <v>1</v>
          </cell>
          <cell r="AB691">
            <v>0</v>
          </cell>
        </row>
        <row r="692">
          <cell r="H692">
            <v>2</v>
          </cell>
          <cell r="I692">
            <v>269.82</v>
          </cell>
          <cell r="P692">
            <v>0</v>
          </cell>
          <cell r="R692">
            <v>0</v>
          </cell>
          <cell r="X692">
            <v>2</v>
          </cell>
          <cell r="Y692">
            <v>539.64</v>
          </cell>
          <cell r="Z692">
            <v>1</v>
          </cell>
          <cell r="AB692">
            <v>0</v>
          </cell>
        </row>
        <row r="693">
          <cell r="H693">
            <v>9</v>
          </cell>
          <cell r="I693">
            <v>19.05</v>
          </cell>
          <cell r="P693">
            <v>0</v>
          </cell>
          <cell r="R693">
            <v>0</v>
          </cell>
          <cell r="X693">
            <v>9</v>
          </cell>
          <cell r="Y693">
            <v>171.45</v>
          </cell>
          <cell r="Z693">
            <v>1</v>
          </cell>
          <cell r="AB693">
            <v>0</v>
          </cell>
        </row>
        <row r="694">
          <cell r="H694">
            <v>8</v>
          </cell>
          <cell r="I694">
            <v>19.05</v>
          </cell>
          <cell r="P694">
            <v>0</v>
          </cell>
          <cell r="R694">
            <v>0</v>
          </cell>
          <cell r="X694">
            <v>8</v>
          </cell>
          <cell r="Y694">
            <v>152.4</v>
          </cell>
          <cell r="Z694">
            <v>1</v>
          </cell>
          <cell r="AB694">
            <v>0</v>
          </cell>
        </row>
        <row r="695">
          <cell r="H695">
            <v>8</v>
          </cell>
          <cell r="I695">
            <v>19.05</v>
          </cell>
          <cell r="P695">
            <v>0</v>
          </cell>
          <cell r="R695">
            <v>0</v>
          </cell>
          <cell r="X695">
            <v>8</v>
          </cell>
          <cell r="Y695">
            <v>152.4</v>
          </cell>
          <cell r="Z695">
            <v>1</v>
          </cell>
          <cell r="AB695">
            <v>0</v>
          </cell>
        </row>
        <row r="696">
          <cell r="H696">
            <v>1</v>
          </cell>
          <cell r="I696">
            <v>19.05</v>
          </cell>
          <cell r="P696">
            <v>0</v>
          </cell>
          <cell r="R696">
            <v>0</v>
          </cell>
          <cell r="X696">
            <v>1</v>
          </cell>
          <cell r="Y696">
            <v>19.05</v>
          </cell>
          <cell r="Z696">
            <v>1</v>
          </cell>
          <cell r="AB696">
            <v>0</v>
          </cell>
        </row>
        <row r="697">
          <cell r="H697">
            <v>1</v>
          </cell>
          <cell r="I697">
            <v>19.05</v>
          </cell>
          <cell r="P697">
            <v>0</v>
          </cell>
          <cell r="R697">
            <v>0</v>
          </cell>
          <cell r="X697">
            <v>1</v>
          </cell>
          <cell r="Y697">
            <v>19.05</v>
          </cell>
          <cell r="Z697">
            <v>1</v>
          </cell>
          <cell r="AB697">
            <v>0</v>
          </cell>
        </row>
        <row r="698">
          <cell r="H698">
            <v>1</v>
          </cell>
          <cell r="I698">
            <v>19.05</v>
          </cell>
          <cell r="P698">
            <v>0</v>
          </cell>
          <cell r="R698">
            <v>0</v>
          </cell>
          <cell r="X698">
            <v>1</v>
          </cell>
          <cell r="Y698">
            <v>19.05</v>
          </cell>
          <cell r="Z698">
            <v>1</v>
          </cell>
          <cell r="AB698">
            <v>0</v>
          </cell>
        </row>
        <row r="699">
          <cell r="H699">
            <v>8</v>
          </cell>
          <cell r="I699">
            <v>19.05</v>
          </cell>
          <cell r="P699">
            <v>0</v>
          </cell>
          <cell r="R699">
            <v>0</v>
          </cell>
          <cell r="X699">
            <v>8</v>
          </cell>
          <cell r="Y699">
            <v>152.4</v>
          </cell>
          <cell r="Z699">
            <v>1</v>
          </cell>
          <cell r="AB699">
            <v>0</v>
          </cell>
        </row>
        <row r="700">
          <cell r="AB700">
            <v>0</v>
          </cell>
        </row>
        <row r="701">
          <cell r="U701">
            <v>0</v>
          </cell>
          <cell r="W701">
            <v>0</v>
          </cell>
          <cell r="Y701">
            <v>1611.85</v>
          </cell>
          <cell r="Z701">
            <v>1</v>
          </cell>
          <cell r="AB701">
            <v>0</v>
          </cell>
        </row>
        <row r="702">
          <cell r="H702">
            <v>1211.92</v>
          </cell>
          <cell r="I702">
            <v>1.33</v>
          </cell>
          <cell r="P702">
            <v>0</v>
          </cell>
          <cell r="R702">
            <v>0</v>
          </cell>
          <cell r="X702">
            <v>1211.92</v>
          </cell>
          <cell r="Y702">
            <v>1611.85</v>
          </cell>
          <cell r="Z702">
            <v>1</v>
          </cell>
          <cell r="AB702">
            <v>0</v>
          </cell>
        </row>
        <row r="703">
          <cell r="AB703">
            <v>0</v>
          </cell>
        </row>
        <row r="704">
          <cell r="U704">
            <v>0</v>
          </cell>
          <cell r="W704">
            <v>12594.22</v>
          </cell>
          <cell r="Y704">
            <v>40716.410000000003</v>
          </cell>
          <cell r="Z704">
            <v>1.4478392330042575</v>
          </cell>
          <cell r="AB704">
            <v>0</v>
          </cell>
        </row>
        <row r="705">
          <cell r="U705">
            <v>0</v>
          </cell>
          <cell r="W705">
            <v>0</v>
          </cell>
          <cell r="Y705">
            <v>21281.48</v>
          </cell>
          <cell r="Z705">
            <v>1</v>
          </cell>
          <cell r="AB705">
            <v>0</v>
          </cell>
        </row>
        <row r="706">
          <cell r="H706">
            <v>484</v>
          </cell>
          <cell r="I706">
            <v>43.97</v>
          </cell>
          <cell r="P706">
            <v>0</v>
          </cell>
          <cell r="R706">
            <v>1</v>
          </cell>
          <cell r="X706">
            <v>484</v>
          </cell>
          <cell r="Y706">
            <v>21281.48</v>
          </cell>
          <cell r="Z706">
            <v>1</v>
          </cell>
          <cell r="AB706">
            <v>0</v>
          </cell>
        </row>
        <row r="707">
          <cell r="U707">
            <v>0</v>
          </cell>
          <cell r="W707">
            <v>0</v>
          </cell>
          <cell r="Y707">
            <v>4672.7100000000009</v>
          </cell>
          <cell r="Z707">
            <v>1</v>
          </cell>
          <cell r="AB707">
            <v>0</v>
          </cell>
        </row>
        <row r="708">
          <cell r="H708">
            <v>4</v>
          </cell>
          <cell r="I708">
            <v>16.440000000000001</v>
          </cell>
          <cell r="P708">
            <v>0.34750000000000014</v>
          </cell>
          <cell r="R708">
            <v>0.34750000000000014</v>
          </cell>
          <cell r="X708">
            <v>4</v>
          </cell>
          <cell r="Y708">
            <v>65.760000000000005</v>
          </cell>
          <cell r="Z708">
            <v>1</v>
          </cell>
          <cell r="AB708">
            <v>0</v>
          </cell>
        </row>
        <row r="709">
          <cell r="H709">
            <v>30</v>
          </cell>
          <cell r="I709">
            <v>55.1</v>
          </cell>
          <cell r="P709">
            <v>0.19266666666666576</v>
          </cell>
          <cell r="R709">
            <v>0.19266666666666576</v>
          </cell>
          <cell r="X709">
            <v>30</v>
          </cell>
          <cell r="Y709">
            <v>1653</v>
          </cell>
          <cell r="Z709">
            <v>1</v>
          </cell>
          <cell r="AB709">
            <v>0</v>
          </cell>
        </row>
        <row r="710">
          <cell r="H710">
            <v>0.5</v>
          </cell>
          <cell r="I710">
            <v>437.24</v>
          </cell>
          <cell r="P710">
            <v>0.37999999999999901</v>
          </cell>
          <cell r="R710">
            <v>0.37999999999999901</v>
          </cell>
          <cell r="X710">
            <v>0.5</v>
          </cell>
          <cell r="Y710">
            <v>218.62</v>
          </cell>
          <cell r="Z710">
            <v>1</v>
          </cell>
          <cell r="AB710">
            <v>0</v>
          </cell>
        </row>
        <row r="711">
          <cell r="H711">
            <v>3</v>
          </cell>
          <cell r="I711">
            <v>377.41</v>
          </cell>
          <cell r="P711">
            <v>0.2600000000000004</v>
          </cell>
          <cell r="R711">
            <v>0.2600000000000004</v>
          </cell>
          <cell r="X711">
            <v>3</v>
          </cell>
          <cell r="Y711">
            <v>1132.23</v>
          </cell>
          <cell r="Z711">
            <v>1</v>
          </cell>
          <cell r="AB711">
            <v>0</v>
          </cell>
        </row>
        <row r="712">
          <cell r="H712">
            <v>200</v>
          </cell>
          <cell r="I712">
            <v>7.42</v>
          </cell>
          <cell r="P712">
            <v>0.26335000000000053</v>
          </cell>
          <cell r="R712">
            <v>0.26335000000000053</v>
          </cell>
          <cell r="X712">
            <v>200</v>
          </cell>
          <cell r="Y712">
            <v>1484</v>
          </cell>
          <cell r="Z712">
            <v>1</v>
          </cell>
          <cell r="AB712">
            <v>0</v>
          </cell>
        </row>
        <row r="713">
          <cell r="H713">
            <v>15</v>
          </cell>
          <cell r="I713">
            <v>7.94</v>
          </cell>
          <cell r="P713">
            <v>1</v>
          </cell>
          <cell r="R713">
            <v>1</v>
          </cell>
          <cell r="X713">
            <v>15</v>
          </cell>
          <cell r="Y713">
            <v>119.1</v>
          </cell>
          <cell r="Z713">
            <v>1</v>
          </cell>
          <cell r="AB713">
            <v>0</v>
          </cell>
        </row>
        <row r="714">
          <cell r="W714">
            <v>12594.22</v>
          </cell>
          <cell r="Y714">
            <v>14762.22</v>
          </cell>
          <cell r="Z714">
            <v>6.8091420664206641</v>
          </cell>
          <cell r="AB714">
            <v>0</v>
          </cell>
        </row>
        <row r="715">
          <cell r="H715">
            <v>800</v>
          </cell>
          <cell r="I715">
            <v>2.71</v>
          </cell>
          <cell r="P715">
            <v>0</v>
          </cell>
          <cell r="R715">
            <v>0.99491249999999998</v>
          </cell>
          <cell r="V715">
            <v>4647.3149999999996</v>
          </cell>
          <cell r="W715">
            <v>12594.22</v>
          </cell>
          <cell r="X715">
            <v>5447.3149999999996</v>
          </cell>
          <cell r="Y715">
            <v>14762.22</v>
          </cell>
          <cell r="Z715">
            <v>6.8091420664206641</v>
          </cell>
          <cell r="AB715">
            <v>0</v>
          </cell>
        </row>
        <row r="716">
          <cell r="T716">
            <v>85048.18</v>
          </cell>
          <cell r="V716">
            <v>154806.21</v>
          </cell>
          <cell r="X716">
            <v>1149157.97</v>
          </cell>
          <cell r="Z716">
            <v>1.0646266166388734</v>
          </cell>
        </row>
        <row r="717">
          <cell r="Y717">
            <v>76542.880000000005</v>
          </cell>
          <cell r="Z717">
            <v>7.09124328330554E-2</v>
          </cell>
          <cell r="AB717">
            <v>0</v>
          </cell>
        </row>
        <row r="719">
          <cell r="I719">
            <v>10.8</v>
          </cell>
          <cell r="X719">
            <v>105.60000000000001</v>
          </cell>
          <cell r="Y719">
            <v>1140.48</v>
          </cell>
          <cell r="Z719">
            <v>1.0565869927737631E-3</v>
          </cell>
        </row>
        <row r="721">
          <cell r="I721">
            <v>67.239999999999995</v>
          </cell>
          <cell r="X721">
            <v>141.6</v>
          </cell>
          <cell r="Y721">
            <v>9521.18</v>
          </cell>
          <cell r="Z721">
            <v>8.8208078562164172E-3</v>
          </cell>
        </row>
        <row r="723">
          <cell r="I723">
            <v>13.01</v>
          </cell>
          <cell r="X723">
            <v>271.70960000000031</v>
          </cell>
          <cell r="Y723">
            <v>3534.94</v>
          </cell>
          <cell r="Z723">
            <v>3.27491198814156E-3</v>
          </cell>
        </row>
        <row r="724">
          <cell r="I724">
            <v>41.12</v>
          </cell>
          <cell r="X724">
            <v>1250.7175</v>
          </cell>
          <cell r="Y724">
            <v>51429.5</v>
          </cell>
          <cell r="Z724">
            <v>4.7646377617194736E-2</v>
          </cell>
        </row>
        <row r="726">
          <cell r="I726">
            <v>49.83</v>
          </cell>
          <cell r="X726">
            <v>21.5</v>
          </cell>
          <cell r="Y726">
            <v>1071.3399999999999</v>
          </cell>
          <cell r="Z726">
            <v>9.9253288864183803E-4</v>
          </cell>
        </row>
        <row r="727">
          <cell r="I727">
            <v>91.41</v>
          </cell>
          <cell r="X727">
            <v>86</v>
          </cell>
          <cell r="Y727">
            <v>7861.26</v>
          </cell>
          <cell r="Z727">
            <v>7.2829905503057259E-3</v>
          </cell>
        </row>
        <row r="729">
          <cell r="I729">
            <v>128.80000000000001</v>
          </cell>
          <cell r="X729">
            <v>16</v>
          </cell>
          <cell r="Y729">
            <v>2060.8000000000002</v>
          </cell>
          <cell r="Z729">
            <v>1.9092088197146565E-3</v>
          </cell>
        </row>
        <row r="730">
          <cell r="T730">
            <v>85048.18</v>
          </cell>
          <cell r="V730">
            <v>154806.21</v>
          </cell>
          <cell r="X730">
            <v>146300.91</v>
          </cell>
          <cell r="Z730">
            <v>0.13553910505836575</v>
          </cell>
        </row>
        <row r="732">
          <cell r="H732" t="str">
            <v>Orçamento inicial</v>
          </cell>
          <cell r="K732" t="str">
            <v>Aditivos aprovados</v>
          </cell>
          <cell r="P732" t="str">
            <v>Observações</v>
          </cell>
        </row>
        <row r="733">
          <cell r="H733">
            <v>1079400</v>
          </cell>
          <cell r="L733">
            <v>0</v>
          </cell>
          <cell r="P733" t="str">
            <v>1) Os itens inseridos em Replanilhamento Nº02 foram adequados ao BDI=25,5% e retirados da tabela desonerada.</v>
          </cell>
        </row>
        <row r="734">
          <cell r="P734" t="str">
            <v>2) Foi aplicado desconto de 0,10% nos itens novos, conforme resumo do Aditivo.</v>
          </cell>
        </row>
        <row r="735">
          <cell r="I735" t="str">
            <v xml:space="preserve">Total </v>
          </cell>
        </row>
        <row r="736">
          <cell r="K736">
            <v>1079400</v>
          </cell>
        </row>
        <row r="737">
          <cell r="K737">
            <v>154806.21</v>
          </cell>
        </row>
        <row r="738">
          <cell r="K738">
            <v>85048.18</v>
          </cell>
        </row>
        <row r="739">
          <cell r="K739">
            <v>76542.880000000005</v>
          </cell>
        </row>
        <row r="740">
          <cell r="K740">
            <v>1225700.9099999999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e Medição - MO37587"/>
      <sheetName val="RESUMO - MO37588"/>
    </sheetNames>
    <sheetDataSet>
      <sheetData sheetId="0"/>
      <sheetData sheetId="1">
        <row r="2">
          <cell r="M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5"/>
  <sheetViews>
    <sheetView tabSelected="1" view="pageBreakPreview" zoomScale="130" zoomScaleSheetLayoutView="130" workbookViewId="0">
      <selection activeCell="A8" sqref="A8:H8"/>
    </sheetView>
  </sheetViews>
  <sheetFormatPr defaultRowHeight="15"/>
  <cols>
    <col min="1" max="1" width="9.140625" style="1"/>
    <col min="2" max="2" width="9.5703125" style="1" customWidth="1"/>
    <col min="3" max="3" width="8.5703125" style="1" customWidth="1"/>
    <col min="4" max="4" width="37.85546875" style="1" customWidth="1"/>
    <col min="5" max="5" width="5.7109375" style="1" customWidth="1"/>
    <col min="6" max="6" width="9.28515625" style="1" bestFit="1" customWidth="1"/>
    <col min="7" max="7" width="10.5703125" style="4" bestFit="1" customWidth="1"/>
    <col min="8" max="8" width="11.28515625" style="1" bestFit="1" customWidth="1"/>
    <col min="9" max="9" width="11.140625" bestFit="1" customWidth="1"/>
  </cols>
  <sheetData>
    <row r="1" spans="1:17" s="7" customFormat="1" ht="15.75" customHeight="1">
      <c r="A1" s="102"/>
      <c r="B1" s="103"/>
      <c r="C1" s="96" t="s">
        <v>28</v>
      </c>
      <c r="D1" s="97"/>
      <c r="E1" s="97"/>
      <c r="F1" s="97"/>
      <c r="G1" s="93"/>
      <c r="H1" s="93"/>
    </row>
    <row r="2" spans="1:17" s="7" customFormat="1" ht="15.75" customHeight="1">
      <c r="A2" s="104"/>
      <c r="B2" s="105"/>
      <c r="C2" s="98"/>
      <c r="D2" s="99"/>
      <c r="E2" s="99"/>
      <c r="F2" s="99"/>
      <c r="G2" s="94"/>
      <c r="H2" s="94"/>
    </row>
    <row r="3" spans="1:17" s="8" customFormat="1" ht="15.75" customHeight="1">
      <c r="A3" s="104"/>
      <c r="B3" s="105"/>
      <c r="C3" s="98"/>
      <c r="D3" s="99"/>
      <c r="E3" s="99"/>
      <c r="F3" s="99"/>
      <c r="G3" s="94"/>
      <c r="H3" s="94"/>
    </row>
    <row r="4" spans="1:17" s="8" customFormat="1" ht="15.75" customHeight="1">
      <c r="A4" s="106"/>
      <c r="B4" s="107"/>
      <c r="C4" s="100"/>
      <c r="D4" s="101"/>
      <c r="E4" s="101"/>
      <c r="F4" s="101"/>
      <c r="G4" s="95"/>
      <c r="H4" s="95"/>
    </row>
    <row r="5" spans="1:17" s="8" customFormat="1" ht="16.5">
      <c r="A5" s="9" t="s">
        <v>14</v>
      </c>
      <c r="B5" s="9"/>
      <c r="C5" s="9"/>
      <c r="D5" s="13"/>
      <c r="E5" s="14"/>
      <c r="F5" s="14"/>
      <c r="G5" s="15"/>
      <c r="H5" s="10"/>
    </row>
    <row r="6" spans="1:17" s="8" customFormat="1" ht="16.5">
      <c r="A6" s="89" t="s">
        <v>137</v>
      </c>
      <c r="B6" s="89"/>
      <c r="C6" s="89"/>
      <c r="D6" s="89"/>
      <c r="E6" s="89"/>
      <c r="F6" s="89"/>
      <c r="G6" s="89"/>
      <c r="H6" s="89"/>
    </row>
    <row r="7" spans="1:17" s="8" customFormat="1" ht="16.5">
      <c r="A7" s="90" t="s">
        <v>68</v>
      </c>
      <c r="B7" s="90"/>
      <c r="C7" s="90"/>
      <c r="D7" s="90"/>
      <c r="E7" s="90"/>
      <c r="F7" s="90"/>
      <c r="G7" s="90"/>
      <c r="H7" s="90"/>
    </row>
    <row r="8" spans="1:17" s="12" customFormat="1" ht="81" customHeight="1" thickBot="1">
      <c r="A8" s="91" t="s">
        <v>31</v>
      </c>
      <c r="B8" s="91"/>
      <c r="C8" s="91"/>
      <c r="D8" s="91"/>
      <c r="E8" s="91"/>
      <c r="F8" s="91"/>
      <c r="G8" s="91"/>
      <c r="H8" s="91"/>
      <c r="I8" s="11"/>
    </row>
    <row r="9" spans="1:17" ht="26.25" thickBot="1">
      <c r="A9" s="54" t="s">
        <v>0</v>
      </c>
      <c r="B9" s="16" t="s">
        <v>1</v>
      </c>
      <c r="C9" s="17" t="s">
        <v>2</v>
      </c>
      <c r="D9" s="17" t="s">
        <v>3</v>
      </c>
      <c r="E9" s="17" t="s">
        <v>10</v>
      </c>
      <c r="F9" s="17" t="s">
        <v>11</v>
      </c>
      <c r="G9" s="17" t="s">
        <v>23</v>
      </c>
      <c r="H9" s="55" t="s">
        <v>12</v>
      </c>
    </row>
    <row r="10" spans="1:17">
      <c r="A10" s="18" t="s">
        <v>38</v>
      </c>
      <c r="B10" s="18"/>
      <c r="C10" s="18"/>
      <c r="D10" s="76" t="s">
        <v>4</v>
      </c>
      <c r="E10" s="19"/>
      <c r="F10" s="19"/>
      <c r="G10" s="20"/>
      <c r="H10" s="56"/>
    </row>
    <row r="11" spans="1:17" s="2" customFormat="1" ht="14.25">
      <c r="A11" s="21" t="s">
        <v>27</v>
      </c>
      <c r="B11" s="21">
        <v>102</v>
      </c>
      <c r="C11" s="22"/>
      <c r="D11" s="23" t="s">
        <v>32</v>
      </c>
      <c r="E11" s="24"/>
      <c r="F11" s="25"/>
      <c r="G11" s="26"/>
      <c r="H11" s="35"/>
      <c r="I11" s="3"/>
      <c r="J11" s="3"/>
      <c r="K11" s="3"/>
      <c r="L11" s="3"/>
      <c r="M11" s="3"/>
      <c r="N11" s="3"/>
      <c r="O11" s="3"/>
      <c r="P11" s="3"/>
      <c r="Q11" s="5"/>
    </row>
    <row r="12" spans="1:17" ht="28.5" customHeight="1">
      <c r="A12" s="21" t="s">
        <v>6</v>
      </c>
      <c r="B12" s="21">
        <v>10201</v>
      </c>
      <c r="C12" s="22" t="s">
        <v>17</v>
      </c>
      <c r="D12" s="23" t="s">
        <v>33</v>
      </c>
      <c r="E12" s="27" t="s">
        <v>5</v>
      </c>
      <c r="F12" s="25">
        <v>30</v>
      </c>
      <c r="G12" s="28"/>
      <c r="H12" s="35"/>
      <c r="I12" s="6"/>
      <c r="J12" s="6"/>
      <c r="K12" s="6"/>
      <c r="L12" s="6"/>
      <c r="M12" s="6"/>
      <c r="N12" s="6"/>
      <c r="O12" s="6"/>
      <c r="P12" s="6"/>
      <c r="Q12" s="6"/>
    </row>
    <row r="13" spans="1:17" ht="26.25" customHeight="1">
      <c r="A13" s="21" t="s">
        <v>15</v>
      </c>
      <c r="B13" s="21">
        <v>10206</v>
      </c>
      <c r="C13" s="22" t="s">
        <v>17</v>
      </c>
      <c r="D13" s="75" t="s">
        <v>69</v>
      </c>
      <c r="E13" s="27" t="s">
        <v>5</v>
      </c>
      <c r="F13" s="25">
        <v>20</v>
      </c>
      <c r="G13" s="28"/>
      <c r="H13" s="35"/>
    </row>
    <row r="14" spans="1:17" ht="40.5" customHeight="1">
      <c r="A14" s="21" t="s">
        <v>26</v>
      </c>
      <c r="B14" s="33">
        <v>10246</v>
      </c>
      <c r="C14" s="22" t="s">
        <v>17</v>
      </c>
      <c r="D14" s="34" t="s">
        <v>34</v>
      </c>
      <c r="E14" s="27" t="s">
        <v>5</v>
      </c>
      <c r="F14" s="25">
        <v>490</v>
      </c>
      <c r="G14" s="28"/>
      <c r="H14" s="35"/>
    </row>
    <row r="15" spans="1:17" ht="28.5" customHeight="1">
      <c r="A15" s="79" t="s">
        <v>21</v>
      </c>
      <c r="B15" s="33">
        <v>10319</v>
      </c>
      <c r="C15" s="22" t="s">
        <v>17</v>
      </c>
      <c r="D15" s="34" t="s">
        <v>36</v>
      </c>
      <c r="E15" s="27" t="s">
        <v>5</v>
      </c>
      <c r="F15" s="25">
        <v>107</v>
      </c>
      <c r="G15" s="28"/>
      <c r="H15" s="35"/>
    </row>
    <row r="16" spans="1:17" ht="28.5" customHeight="1">
      <c r="A16" s="92" t="s">
        <v>8</v>
      </c>
      <c r="B16" s="92"/>
      <c r="C16" s="92"/>
      <c r="D16" s="92"/>
      <c r="E16" s="92"/>
      <c r="F16" s="92"/>
      <c r="G16" s="92"/>
      <c r="H16" s="59">
        <f>SUM(H12:H15)</f>
        <v>0</v>
      </c>
    </row>
    <row r="17" spans="1:8" ht="23.25" customHeight="1">
      <c r="A17" s="80" t="s">
        <v>87</v>
      </c>
      <c r="B17" s="63">
        <v>3</v>
      </c>
      <c r="C17" s="22"/>
      <c r="D17" s="78" t="s">
        <v>35</v>
      </c>
      <c r="E17" s="64"/>
      <c r="F17" s="65"/>
      <c r="G17" s="66"/>
      <c r="H17" s="35"/>
    </row>
    <row r="18" spans="1:8">
      <c r="A18" s="62" t="s">
        <v>88</v>
      </c>
      <c r="B18" s="63">
        <v>301</v>
      </c>
      <c r="C18" s="22"/>
      <c r="D18" s="77" t="s">
        <v>39</v>
      </c>
      <c r="E18" s="64"/>
      <c r="F18" s="65"/>
      <c r="G18" s="66"/>
      <c r="H18" s="35"/>
    </row>
    <row r="19" spans="1:8">
      <c r="A19" s="62" t="s">
        <v>89</v>
      </c>
      <c r="B19" s="61">
        <v>10208</v>
      </c>
      <c r="C19" s="67" t="s">
        <v>17</v>
      </c>
      <c r="D19" s="68" t="s">
        <v>29</v>
      </c>
      <c r="E19" s="69" t="s">
        <v>5</v>
      </c>
      <c r="F19" s="65">
        <v>4</v>
      </c>
      <c r="G19" s="70"/>
      <c r="H19" s="35"/>
    </row>
    <row r="20" spans="1:8" ht="27.75" customHeight="1">
      <c r="A20" s="62" t="s">
        <v>90</v>
      </c>
      <c r="B20" s="30">
        <v>30101</v>
      </c>
      <c r="C20" s="67" t="s">
        <v>17</v>
      </c>
      <c r="D20" s="31" t="s">
        <v>40</v>
      </c>
      <c r="E20" s="69" t="s">
        <v>7</v>
      </c>
      <c r="F20" s="71">
        <v>6</v>
      </c>
      <c r="G20" s="72"/>
      <c r="H20" s="35"/>
    </row>
    <row r="21" spans="1:8" ht="26.25" customHeight="1">
      <c r="A21" s="62" t="s">
        <v>91</v>
      </c>
      <c r="B21" s="30">
        <v>30119</v>
      </c>
      <c r="C21" s="67" t="s">
        <v>17</v>
      </c>
      <c r="D21" s="31" t="s">
        <v>41</v>
      </c>
      <c r="E21" s="69" t="s">
        <v>5</v>
      </c>
      <c r="F21" s="71">
        <v>6</v>
      </c>
      <c r="G21" s="72"/>
      <c r="H21" s="35"/>
    </row>
    <row r="22" spans="1:8">
      <c r="A22" s="62" t="s">
        <v>92</v>
      </c>
      <c r="B22" s="30">
        <v>302</v>
      </c>
      <c r="C22" s="67" t="s">
        <v>17</v>
      </c>
      <c r="D22" s="39" t="s">
        <v>42</v>
      </c>
      <c r="E22" s="69"/>
      <c r="F22" s="71"/>
      <c r="G22" s="72"/>
      <c r="H22" s="35"/>
    </row>
    <row r="23" spans="1:8" ht="26.25" customHeight="1">
      <c r="A23" s="62" t="s">
        <v>93</v>
      </c>
      <c r="B23" s="49">
        <v>30201</v>
      </c>
      <c r="C23" s="67" t="s">
        <v>17</v>
      </c>
      <c r="D23" s="50" t="s">
        <v>43</v>
      </c>
      <c r="E23" s="69" t="s">
        <v>7</v>
      </c>
      <c r="F23" s="73">
        <v>6</v>
      </c>
      <c r="G23" s="42"/>
      <c r="H23" s="35"/>
    </row>
    <row r="24" spans="1:8" ht="17.25" customHeight="1">
      <c r="A24" s="92" t="s">
        <v>8</v>
      </c>
      <c r="B24" s="92"/>
      <c r="C24" s="92"/>
      <c r="D24" s="92"/>
      <c r="E24" s="92"/>
      <c r="F24" s="92"/>
      <c r="G24" s="92"/>
      <c r="H24" s="59">
        <f>SUM(H19:H23)</f>
        <v>0</v>
      </c>
    </row>
    <row r="25" spans="1:8" ht="30" customHeight="1">
      <c r="A25" s="62" t="s">
        <v>37</v>
      </c>
      <c r="B25" s="49">
        <v>506</v>
      </c>
      <c r="C25" s="67" t="s">
        <v>17</v>
      </c>
      <c r="D25" s="81" t="s">
        <v>44</v>
      </c>
      <c r="E25" s="24"/>
      <c r="F25" s="73"/>
      <c r="G25" s="42"/>
      <c r="H25" s="35"/>
    </row>
    <row r="26" spans="1:8" ht="38.25" customHeight="1">
      <c r="A26" s="62" t="s">
        <v>24</v>
      </c>
      <c r="B26" s="49">
        <v>50606</v>
      </c>
      <c r="C26" s="67" t="s">
        <v>17</v>
      </c>
      <c r="D26" s="50" t="s">
        <v>45</v>
      </c>
      <c r="E26" s="24" t="s">
        <v>5</v>
      </c>
      <c r="F26" s="73">
        <v>18</v>
      </c>
      <c r="G26" s="42"/>
      <c r="H26" s="35"/>
    </row>
    <row r="27" spans="1:8">
      <c r="A27" s="92" t="s">
        <v>8</v>
      </c>
      <c r="B27" s="92"/>
      <c r="C27" s="92"/>
      <c r="D27" s="92"/>
      <c r="E27" s="92"/>
      <c r="F27" s="92"/>
      <c r="G27" s="92"/>
      <c r="H27" s="59">
        <f>SUM(H26)</f>
        <v>0</v>
      </c>
    </row>
    <row r="28" spans="1:8">
      <c r="A28" s="22" t="s">
        <v>94</v>
      </c>
      <c r="B28" s="53">
        <v>802</v>
      </c>
      <c r="C28" s="67"/>
      <c r="D28" s="37" t="s">
        <v>46</v>
      </c>
      <c r="E28" s="53"/>
      <c r="F28" s="53"/>
      <c r="G28" s="53"/>
      <c r="H28" s="35">
        <f t="shared" ref="H28" si="0">F28*G28</f>
        <v>0</v>
      </c>
    </row>
    <row r="29" spans="1:8" ht="53.25" customHeight="1">
      <c r="A29" s="21" t="s">
        <v>25</v>
      </c>
      <c r="B29" s="27">
        <v>80201</v>
      </c>
      <c r="C29" s="67" t="s">
        <v>17</v>
      </c>
      <c r="D29" s="34" t="s">
        <v>47</v>
      </c>
      <c r="E29" s="27" t="s">
        <v>5</v>
      </c>
      <c r="F29" s="29">
        <v>0.9</v>
      </c>
      <c r="G29" s="26"/>
      <c r="H29" s="35"/>
    </row>
    <row r="30" spans="1:8">
      <c r="A30" s="92" t="s">
        <v>8</v>
      </c>
      <c r="B30" s="92"/>
      <c r="C30" s="92"/>
      <c r="D30" s="92"/>
      <c r="E30" s="92"/>
      <c r="F30" s="92"/>
      <c r="G30" s="92"/>
      <c r="H30" s="59">
        <f>H29</f>
        <v>0</v>
      </c>
    </row>
    <row r="31" spans="1:8">
      <c r="A31" s="58" t="s">
        <v>95</v>
      </c>
      <c r="B31" s="58">
        <v>902</v>
      </c>
      <c r="C31" s="58"/>
      <c r="D31" s="39" t="s">
        <v>48</v>
      </c>
      <c r="E31" s="24"/>
      <c r="F31" s="23"/>
      <c r="G31" s="40"/>
      <c r="H31" s="35"/>
    </row>
    <row r="32" spans="1:8" ht="66" customHeight="1">
      <c r="A32" s="21" t="s">
        <v>22</v>
      </c>
      <c r="B32" s="21">
        <v>90102</v>
      </c>
      <c r="C32" s="67" t="s">
        <v>17</v>
      </c>
      <c r="D32" s="23" t="s">
        <v>134</v>
      </c>
      <c r="E32" s="27" t="s">
        <v>7</v>
      </c>
      <c r="F32" s="29">
        <v>20</v>
      </c>
      <c r="G32" s="41"/>
      <c r="H32" s="35"/>
    </row>
    <row r="33" spans="1:9" ht="40.5" customHeight="1">
      <c r="A33" s="21" t="s">
        <v>22</v>
      </c>
      <c r="B33" s="21">
        <v>90202</v>
      </c>
      <c r="C33" s="67" t="s">
        <v>17</v>
      </c>
      <c r="D33" s="23" t="s">
        <v>135</v>
      </c>
      <c r="E33" s="27" t="s">
        <v>7</v>
      </c>
      <c r="F33" s="29">
        <v>20</v>
      </c>
      <c r="G33" s="41"/>
      <c r="H33" s="35"/>
    </row>
    <row r="34" spans="1:9">
      <c r="A34" s="86" t="s">
        <v>8</v>
      </c>
      <c r="B34" s="87"/>
      <c r="C34" s="87"/>
      <c r="D34" s="87"/>
      <c r="E34" s="87"/>
      <c r="F34" s="87"/>
      <c r="G34" s="88"/>
      <c r="H34" s="59">
        <f>H32+H33</f>
        <v>0</v>
      </c>
    </row>
    <row r="35" spans="1:9">
      <c r="A35" s="58" t="s">
        <v>96</v>
      </c>
      <c r="B35" s="58">
        <v>6</v>
      </c>
      <c r="C35" s="58"/>
      <c r="D35" s="39" t="s">
        <v>18</v>
      </c>
      <c r="E35" s="24"/>
      <c r="F35" s="23"/>
      <c r="G35" s="40"/>
      <c r="H35" s="35"/>
    </row>
    <row r="36" spans="1:9" ht="58.5" customHeight="1">
      <c r="A36" s="21" t="s">
        <v>97</v>
      </c>
      <c r="B36" s="21">
        <v>617</v>
      </c>
      <c r="C36" s="67" t="s">
        <v>17</v>
      </c>
      <c r="D36" s="43" t="s">
        <v>70</v>
      </c>
      <c r="E36" s="27"/>
      <c r="F36" s="29"/>
      <c r="G36" s="41"/>
      <c r="H36" s="35"/>
    </row>
    <row r="37" spans="1:9" ht="51">
      <c r="A37" s="26" t="s">
        <v>98</v>
      </c>
      <c r="B37" s="27">
        <v>61701</v>
      </c>
      <c r="C37" s="67" t="s">
        <v>17</v>
      </c>
      <c r="D37" s="83" t="s">
        <v>71</v>
      </c>
      <c r="E37" s="26" t="s">
        <v>10</v>
      </c>
      <c r="F37" s="47">
        <v>2</v>
      </c>
      <c r="G37" s="82"/>
      <c r="H37" s="35"/>
    </row>
    <row r="38" spans="1:9" ht="119.25" customHeight="1">
      <c r="A38" s="26" t="s">
        <v>99</v>
      </c>
      <c r="B38" s="21">
        <v>619</v>
      </c>
      <c r="C38" s="67" t="s">
        <v>17</v>
      </c>
      <c r="D38" s="43" t="s">
        <v>72</v>
      </c>
      <c r="E38" s="27"/>
      <c r="F38" s="29"/>
      <c r="G38" s="41"/>
      <c r="H38" s="35"/>
    </row>
    <row r="39" spans="1:9" ht="94.5" customHeight="1">
      <c r="A39" s="26" t="s">
        <v>99</v>
      </c>
      <c r="B39" s="27">
        <v>61902</v>
      </c>
      <c r="C39" s="67" t="s">
        <v>17</v>
      </c>
      <c r="D39" s="83" t="s">
        <v>73</v>
      </c>
      <c r="E39" s="26" t="s">
        <v>10</v>
      </c>
      <c r="F39" s="47">
        <v>2</v>
      </c>
      <c r="G39" s="84"/>
      <c r="H39" s="35"/>
    </row>
    <row r="40" spans="1:9" ht="25.5" customHeight="1">
      <c r="A40" s="26" t="s">
        <v>100</v>
      </c>
      <c r="B40" s="21">
        <v>73813</v>
      </c>
      <c r="C40" s="67" t="s">
        <v>74</v>
      </c>
      <c r="D40" s="43" t="s">
        <v>75</v>
      </c>
      <c r="E40" s="27"/>
      <c r="F40" s="29"/>
      <c r="G40" s="41"/>
      <c r="H40" s="35"/>
    </row>
    <row r="41" spans="1:9" ht="42" customHeight="1">
      <c r="A41" s="26" t="s">
        <v>101</v>
      </c>
      <c r="B41" s="27">
        <v>84842</v>
      </c>
      <c r="C41" s="67" t="s">
        <v>74</v>
      </c>
      <c r="D41" s="83" t="s">
        <v>76</v>
      </c>
      <c r="E41" s="27" t="s">
        <v>5</v>
      </c>
      <c r="F41" s="47">
        <v>10.56</v>
      </c>
      <c r="G41" s="84"/>
      <c r="H41" s="35"/>
    </row>
    <row r="42" spans="1:9">
      <c r="A42" s="92" t="s">
        <v>8</v>
      </c>
      <c r="B42" s="92"/>
      <c r="C42" s="92"/>
      <c r="D42" s="92"/>
      <c r="E42" s="92"/>
      <c r="F42" s="92"/>
      <c r="G42" s="92"/>
      <c r="H42" s="59">
        <f>H37+H39+H41</f>
        <v>0</v>
      </c>
    </row>
    <row r="43" spans="1:9">
      <c r="A43" s="26" t="s">
        <v>102</v>
      </c>
      <c r="B43" s="22">
        <v>1102</v>
      </c>
      <c r="C43" s="67" t="s">
        <v>17</v>
      </c>
      <c r="D43" s="39" t="s">
        <v>49</v>
      </c>
      <c r="E43" s="24"/>
      <c r="F43" s="23"/>
      <c r="G43" s="40"/>
      <c r="H43" s="35"/>
    </row>
    <row r="44" spans="1:9" ht="24" customHeight="1">
      <c r="A44" s="26" t="s">
        <v>103</v>
      </c>
      <c r="B44" s="30">
        <v>110210</v>
      </c>
      <c r="C44" s="67" t="s">
        <v>17</v>
      </c>
      <c r="D44" s="23" t="s">
        <v>50</v>
      </c>
      <c r="E44" s="27" t="s">
        <v>5</v>
      </c>
      <c r="F44" s="29">
        <v>30</v>
      </c>
      <c r="G44" s="42"/>
      <c r="H44" s="35"/>
    </row>
    <row r="45" spans="1:9">
      <c r="A45" s="92" t="s">
        <v>8</v>
      </c>
      <c r="B45" s="92"/>
      <c r="C45" s="92"/>
      <c r="D45" s="92"/>
      <c r="E45" s="92"/>
      <c r="F45" s="92"/>
      <c r="G45" s="92"/>
      <c r="H45" s="59">
        <f>H44</f>
        <v>0</v>
      </c>
    </row>
    <row r="46" spans="1:9" ht="38.25">
      <c r="A46" s="58" t="s">
        <v>104</v>
      </c>
      <c r="B46" s="58">
        <v>1103</v>
      </c>
      <c r="C46" s="67" t="s">
        <v>17</v>
      </c>
      <c r="D46" s="39" t="s">
        <v>51</v>
      </c>
      <c r="E46" s="52"/>
      <c r="F46" s="25"/>
      <c r="G46" s="42"/>
      <c r="H46" s="35"/>
    </row>
    <row r="47" spans="1:9" ht="39" customHeight="1">
      <c r="A47" s="21" t="s">
        <v>105</v>
      </c>
      <c r="B47" s="30">
        <v>110302</v>
      </c>
      <c r="C47" s="67" t="s">
        <v>17</v>
      </c>
      <c r="D47" s="23" t="s">
        <v>52</v>
      </c>
      <c r="E47" s="27" t="s">
        <v>5</v>
      </c>
      <c r="F47" s="25">
        <v>25</v>
      </c>
      <c r="G47" s="42"/>
      <c r="H47" s="35"/>
    </row>
    <row r="48" spans="1:9">
      <c r="A48" s="86" t="s">
        <v>8</v>
      </c>
      <c r="B48" s="87"/>
      <c r="C48" s="87"/>
      <c r="D48" s="87"/>
      <c r="E48" s="87"/>
      <c r="F48" s="87"/>
      <c r="G48" s="88"/>
      <c r="H48" s="59">
        <f>H47</f>
        <v>0</v>
      </c>
      <c r="I48" s="74"/>
    </row>
    <row r="49" spans="1:16">
      <c r="A49" s="22" t="s">
        <v>106</v>
      </c>
      <c r="B49" s="21">
        <v>13</v>
      </c>
      <c r="C49" s="67"/>
      <c r="D49" s="43" t="s">
        <v>20</v>
      </c>
      <c r="E49" s="43"/>
      <c r="F49" s="43"/>
      <c r="G49" s="44"/>
      <c r="H49" s="35"/>
    </row>
    <row r="50" spans="1:16" ht="51.75">
      <c r="A50" s="21" t="s">
        <v>107</v>
      </c>
      <c r="B50" s="38">
        <v>130103</v>
      </c>
      <c r="C50" s="67" t="s">
        <v>17</v>
      </c>
      <c r="D50" s="32" t="s">
        <v>53</v>
      </c>
      <c r="E50" s="27" t="s">
        <v>5</v>
      </c>
      <c r="F50" s="29">
        <v>30</v>
      </c>
      <c r="G50" s="28"/>
      <c r="H50" s="35"/>
    </row>
    <row r="51" spans="1:16" ht="28.5" customHeight="1">
      <c r="A51" s="21" t="s">
        <v>108</v>
      </c>
      <c r="B51" s="38">
        <v>130112</v>
      </c>
      <c r="C51" s="67" t="s">
        <v>17</v>
      </c>
      <c r="D51" s="32" t="s">
        <v>54</v>
      </c>
      <c r="E51" s="27" t="s">
        <v>5</v>
      </c>
      <c r="F51" s="29">
        <v>30</v>
      </c>
      <c r="G51" s="28"/>
      <c r="H51" s="35"/>
    </row>
    <row r="52" spans="1:16" s="2" customFormat="1" ht="51" customHeight="1">
      <c r="A52" s="21" t="s">
        <v>109</v>
      </c>
      <c r="B52" s="38">
        <v>130219</v>
      </c>
      <c r="C52" s="67" t="s">
        <v>17</v>
      </c>
      <c r="D52" s="75" t="s">
        <v>55</v>
      </c>
      <c r="E52" s="27" t="s">
        <v>5</v>
      </c>
      <c r="F52" s="29">
        <v>30</v>
      </c>
      <c r="G52" s="28"/>
      <c r="H52" s="35"/>
      <c r="I52" s="3"/>
      <c r="J52" s="3"/>
      <c r="K52" s="3"/>
      <c r="L52" s="3"/>
      <c r="M52" s="3"/>
      <c r="N52" s="3"/>
      <c r="O52" s="3"/>
      <c r="P52" s="3"/>
    </row>
    <row r="53" spans="1:16" s="2" customFormat="1" ht="63.75" customHeight="1">
      <c r="A53" s="21" t="s">
        <v>110</v>
      </c>
      <c r="B53" s="38">
        <v>120201</v>
      </c>
      <c r="C53" s="67" t="s">
        <v>17</v>
      </c>
      <c r="D53" s="32" t="s">
        <v>85</v>
      </c>
      <c r="E53" s="27" t="s">
        <v>5</v>
      </c>
      <c r="F53" s="29">
        <v>20</v>
      </c>
      <c r="G53" s="28"/>
      <c r="H53" s="35"/>
      <c r="I53" s="3"/>
      <c r="J53" s="3"/>
      <c r="K53" s="3"/>
      <c r="L53" s="3"/>
      <c r="M53" s="3"/>
      <c r="N53" s="3"/>
      <c r="O53" s="3"/>
      <c r="P53" s="3"/>
    </row>
    <row r="54" spans="1:16">
      <c r="A54" s="86" t="s">
        <v>8</v>
      </c>
      <c r="B54" s="87"/>
      <c r="C54" s="87"/>
      <c r="D54" s="87"/>
      <c r="E54" s="87"/>
      <c r="F54" s="87"/>
      <c r="G54" s="88"/>
      <c r="H54" s="59">
        <f>SUM(H50:H53)</f>
        <v>0</v>
      </c>
    </row>
    <row r="55" spans="1:16">
      <c r="A55" s="22" t="s">
        <v>111</v>
      </c>
      <c r="B55" s="21">
        <v>1407</v>
      </c>
      <c r="C55" s="67"/>
      <c r="D55" s="43" t="s">
        <v>56</v>
      </c>
      <c r="E55" s="27"/>
      <c r="F55" s="27"/>
      <c r="G55" s="28"/>
      <c r="H55" s="35"/>
    </row>
    <row r="56" spans="1:16" ht="30" customHeight="1">
      <c r="A56" s="21" t="s">
        <v>112</v>
      </c>
      <c r="B56" s="38">
        <v>140701</v>
      </c>
      <c r="C56" s="67" t="s">
        <v>17</v>
      </c>
      <c r="D56" s="45" t="s">
        <v>58</v>
      </c>
      <c r="E56" s="33" t="s">
        <v>57</v>
      </c>
      <c r="F56" s="29">
        <v>3</v>
      </c>
      <c r="G56" s="28"/>
      <c r="H56" s="35"/>
    </row>
    <row r="57" spans="1:16" ht="27.75" customHeight="1">
      <c r="A57" s="21" t="s">
        <v>113</v>
      </c>
      <c r="B57" s="38">
        <v>141410</v>
      </c>
      <c r="C57" s="67" t="s">
        <v>17</v>
      </c>
      <c r="D57" s="45" t="s">
        <v>59</v>
      </c>
      <c r="E57" s="33" t="s">
        <v>13</v>
      </c>
      <c r="F57" s="29">
        <v>3</v>
      </c>
      <c r="G57" s="28"/>
      <c r="H57" s="35"/>
    </row>
    <row r="58" spans="1:16" ht="40.5" customHeight="1">
      <c r="A58" s="21" t="s">
        <v>114</v>
      </c>
      <c r="B58" s="38">
        <v>170351</v>
      </c>
      <c r="C58" s="67" t="s">
        <v>17</v>
      </c>
      <c r="D58" s="32" t="s">
        <v>60</v>
      </c>
      <c r="E58" s="33" t="s">
        <v>19</v>
      </c>
      <c r="F58" s="29">
        <v>3</v>
      </c>
      <c r="G58" s="28"/>
      <c r="H58" s="35"/>
    </row>
    <row r="59" spans="1:16" ht="18.75" customHeight="1">
      <c r="A59" s="21" t="s">
        <v>115</v>
      </c>
      <c r="B59" s="38">
        <v>170220</v>
      </c>
      <c r="C59" s="67" t="s">
        <v>17</v>
      </c>
      <c r="D59" s="32" t="s">
        <v>77</v>
      </c>
      <c r="E59" s="27" t="s">
        <v>5</v>
      </c>
      <c r="F59" s="29">
        <v>1.6</v>
      </c>
      <c r="G59" s="28"/>
      <c r="H59" s="35"/>
    </row>
    <row r="60" spans="1:16" ht="45" customHeight="1">
      <c r="A60" s="21" t="s">
        <v>116</v>
      </c>
      <c r="B60" s="38">
        <v>170315</v>
      </c>
      <c r="C60" s="67" t="s">
        <v>17</v>
      </c>
      <c r="D60" s="32" t="s">
        <v>78</v>
      </c>
      <c r="E60" s="33" t="s">
        <v>19</v>
      </c>
      <c r="F60" s="29">
        <v>2</v>
      </c>
      <c r="G60" s="28"/>
      <c r="H60" s="35"/>
    </row>
    <row r="61" spans="1:16" ht="53.25" customHeight="1">
      <c r="A61" s="21" t="s">
        <v>117</v>
      </c>
      <c r="B61" s="38">
        <v>170512</v>
      </c>
      <c r="C61" s="67" t="s">
        <v>17</v>
      </c>
      <c r="D61" s="32" t="s">
        <v>79</v>
      </c>
      <c r="E61" s="33" t="s">
        <v>19</v>
      </c>
      <c r="F61" s="29">
        <v>2</v>
      </c>
      <c r="G61" s="28"/>
      <c r="H61" s="35"/>
    </row>
    <row r="62" spans="1:16" ht="78" customHeight="1">
      <c r="A62" s="21" t="s">
        <v>118</v>
      </c>
      <c r="B62" s="38">
        <v>170101</v>
      </c>
      <c r="C62" s="67" t="s">
        <v>17</v>
      </c>
      <c r="D62" s="32" t="s">
        <v>86</v>
      </c>
      <c r="E62" s="33" t="s">
        <v>19</v>
      </c>
      <c r="F62" s="29">
        <v>2</v>
      </c>
      <c r="G62" s="28"/>
      <c r="H62" s="35"/>
    </row>
    <row r="63" spans="1:16">
      <c r="A63" s="86" t="s">
        <v>8</v>
      </c>
      <c r="B63" s="87"/>
      <c r="C63" s="87"/>
      <c r="D63" s="87"/>
      <c r="E63" s="87"/>
      <c r="F63" s="87"/>
      <c r="G63" s="88"/>
      <c r="H63" s="59">
        <f>SUM(H56:H61)</f>
        <v>0</v>
      </c>
    </row>
    <row r="64" spans="1:16">
      <c r="A64" s="22" t="s">
        <v>119</v>
      </c>
      <c r="B64" s="21">
        <v>18</v>
      </c>
      <c r="C64" s="67"/>
      <c r="D64" s="37" t="s">
        <v>30</v>
      </c>
      <c r="E64" s="27"/>
      <c r="F64" s="27"/>
      <c r="G64" s="28"/>
      <c r="H64" s="35"/>
    </row>
    <row r="65" spans="1:9" ht="32.25" customHeight="1">
      <c r="A65" s="21" t="s">
        <v>120</v>
      </c>
      <c r="B65" s="38">
        <v>151402</v>
      </c>
      <c r="C65" s="67" t="s">
        <v>17</v>
      </c>
      <c r="D65" s="75" t="s">
        <v>61</v>
      </c>
      <c r="E65" s="27" t="s">
        <v>13</v>
      </c>
      <c r="F65" s="29">
        <v>100</v>
      </c>
      <c r="G65" s="28"/>
      <c r="H65" s="35"/>
      <c r="I65" s="1"/>
    </row>
    <row r="66" spans="1:9" ht="69.75" customHeight="1">
      <c r="A66" s="21" t="s">
        <v>121</v>
      </c>
      <c r="B66" s="38">
        <v>180109</v>
      </c>
      <c r="C66" s="67" t="s">
        <v>17</v>
      </c>
      <c r="D66" s="85" t="s">
        <v>80</v>
      </c>
      <c r="E66" s="33" t="s">
        <v>19</v>
      </c>
      <c r="F66" s="29">
        <v>8</v>
      </c>
      <c r="G66" s="28"/>
      <c r="H66" s="35"/>
      <c r="I66" s="1"/>
    </row>
    <row r="67" spans="1:9" ht="30" customHeight="1">
      <c r="A67" s="21" t="s">
        <v>122</v>
      </c>
      <c r="B67" s="38">
        <v>180201</v>
      </c>
      <c r="C67" s="67" t="s">
        <v>17</v>
      </c>
      <c r="D67" s="75" t="s">
        <v>81</v>
      </c>
      <c r="E67" s="33" t="s">
        <v>19</v>
      </c>
      <c r="F67" s="29">
        <v>8</v>
      </c>
      <c r="G67" s="28"/>
      <c r="H67" s="35"/>
      <c r="I67" s="1"/>
    </row>
    <row r="68" spans="1:9" ht="30" customHeight="1">
      <c r="A68" s="21" t="s">
        <v>123</v>
      </c>
      <c r="B68" s="38">
        <v>180204</v>
      </c>
      <c r="C68" s="67" t="s">
        <v>17</v>
      </c>
      <c r="D68" s="75" t="s">
        <v>82</v>
      </c>
      <c r="E68" s="33" t="s">
        <v>19</v>
      </c>
      <c r="F68" s="29">
        <v>3</v>
      </c>
      <c r="G68" s="28"/>
      <c r="H68" s="35"/>
      <c r="I68" s="1"/>
    </row>
    <row r="69" spans="1:9" ht="75.75" customHeight="1">
      <c r="A69" s="21" t="s">
        <v>124</v>
      </c>
      <c r="B69" s="38">
        <v>180702</v>
      </c>
      <c r="C69" s="67" t="s">
        <v>17</v>
      </c>
      <c r="D69" s="75" t="s">
        <v>83</v>
      </c>
      <c r="E69" s="33" t="s">
        <v>19</v>
      </c>
      <c r="F69" s="29">
        <v>4</v>
      </c>
      <c r="G69" s="28"/>
      <c r="H69" s="35"/>
      <c r="I69" s="1"/>
    </row>
    <row r="70" spans="1:9" ht="30" customHeight="1">
      <c r="A70" s="21" t="s">
        <v>125</v>
      </c>
      <c r="B70" s="38">
        <v>151132</v>
      </c>
      <c r="C70" s="67" t="s">
        <v>17</v>
      </c>
      <c r="D70" s="75" t="s">
        <v>84</v>
      </c>
      <c r="E70" s="33" t="s">
        <v>13</v>
      </c>
      <c r="F70" s="29">
        <v>50</v>
      </c>
      <c r="G70" s="28"/>
      <c r="H70" s="35"/>
      <c r="I70" s="1"/>
    </row>
    <row r="71" spans="1:9">
      <c r="A71" s="86" t="s">
        <v>8</v>
      </c>
      <c r="B71" s="87"/>
      <c r="C71" s="87"/>
      <c r="D71" s="87"/>
      <c r="E71" s="87"/>
      <c r="F71" s="87"/>
      <c r="G71" s="88"/>
      <c r="H71" s="36">
        <f>SUM(H65:H70)</f>
        <v>0</v>
      </c>
    </row>
    <row r="72" spans="1:9">
      <c r="A72" s="22" t="s">
        <v>126</v>
      </c>
      <c r="B72" s="22">
        <v>19</v>
      </c>
      <c r="C72" s="67"/>
      <c r="D72" s="43" t="s">
        <v>9</v>
      </c>
      <c r="E72" s="43"/>
      <c r="F72" s="43"/>
      <c r="G72" s="44"/>
      <c r="H72" s="57"/>
    </row>
    <row r="73" spans="1:9" ht="54" customHeight="1">
      <c r="A73" s="30" t="s">
        <v>127</v>
      </c>
      <c r="B73" s="38">
        <v>190106</v>
      </c>
      <c r="C73" s="67" t="s">
        <v>17</v>
      </c>
      <c r="D73" s="75" t="s">
        <v>62</v>
      </c>
      <c r="E73" s="27" t="s">
        <v>5</v>
      </c>
      <c r="F73" s="29">
        <v>490</v>
      </c>
      <c r="G73" s="28"/>
      <c r="H73" s="35"/>
    </row>
    <row r="74" spans="1:9" ht="21" customHeight="1">
      <c r="A74" s="30" t="s">
        <v>128</v>
      </c>
      <c r="B74" s="38">
        <v>1904</v>
      </c>
      <c r="C74" s="67"/>
      <c r="D74" s="51" t="s">
        <v>63</v>
      </c>
      <c r="E74" s="27"/>
      <c r="F74" s="29"/>
      <c r="G74" s="28"/>
      <c r="H74" s="35"/>
    </row>
    <row r="75" spans="1:9" ht="98.25" customHeight="1">
      <c r="A75" s="30" t="s">
        <v>129</v>
      </c>
      <c r="B75" s="38">
        <v>190417</v>
      </c>
      <c r="C75" s="67" t="s">
        <v>17</v>
      </c>
      <c r="D75" s="75" t="s">
        <v>64</v>
      </c>
      <c r="E75" s="27" t="s">
        <v>5</v>
      </c>
      <c r="F75" s="29">
        <v>17</v>
      </c>
      <c r="G75" s="28"/>
      <c r="H75" s="35"/>
    </row>
    <row r="76" spans="1:9">
      <c r="A76" s="86" t="s">
        <v>8</v>
      </c>
      <c r="B76" s="87"/>
      <c r="C76" s="87"/>
      <c r="D76" s="87"/>
      <c r="E76" s="87"/>
      <c r="F76" s="87"/>
      <c r="G76" s="88"/>
      <c r="H76" s="36">
        <f>SUM(H73:H75)</f>
        <v>0</v>
      </c>
    </row>
    <row r="77" spans="1:9">
      <c r="A77" s="22" t="s">
        <v>130</v>
      </c>
      <c r="B77" s="21">
        <v>2002</v>
      </c>
      <c r="C77" s="67"/>
      <c r="D77" s="37" t="s">
        <v>65</v>
      </c>
      <c r="E77" s="27"/>
      <c r="F77" s="27"/>
      <c r="G77" s="28"/>
      <c r="H77" s="35"/>
    </row>
    <row r="78" spans="1:9" ht="68.25" customHeight="1">
      <c r="A78" s="21" t="s">
        <v>131</v>
      </c>
      <c r="B78" s="38">
        <v>200209</v>
      </c>
      <c r="C78" s="22" t="s">
        <v>17</v>
      </c>
      <c r="D78" s="75" t="s">
        <v>136</v>
      </c>
      <c r="E78" s="27" t="s">
        <v>5</v>
      </c>
      <c r="F78" s="47">
        <v>34.32</v>
      </c>
      <c r="G78" s="28"/>
      <c r="H78" s="35"/>
    </row>
    <row r="79" spans="1:9">
      <c r="A79" s="86" t="s">
        <v>8</v>
      </c>
      <c r="B79" s="87"/>
      <c r="C79" s="87"/>
      <c r="D79" s="87"/>
      <c r="E79" s="87"/>
      <c r="F79" s="87"/>
      <c r="G79" s="88"/>
      <c r="H79" s="36">
        <f>H78</f>
        <v>0</v>
      </c>
    </row>
    <row r="80" spans="1:9" ht="25.5">
      <c r="A80" s="48" t="s">
        <v>132</v>
      </c>
      <c r="B80" s="48">
        <v>2001</v>
      </c>
      <c r="C80" s="53"/>
      <c r="D80" s="51" t="s">
        <v>66</v>
      </c>
      <c r="E80" s="53"/>
      <c r="F80" s="53"/>
      <c r="G80" s="53"/>
      <c r="H80" s="36"/>
    </row>
    <row r="81" spans="1:8">
      <c r="A81" s="27" t="s">
        <v>133</v>
      </c>
      <c r="B81" s="38">
        <v>200401</v>
      </c>
      <c r="C81" s="22" t="s">
        <v>17</v>
      </c>
      <c r="D81" s="46" t="s">
        <v>67</v>
      </c>
      <c r="E81" s="27" t="s">
        <v>5</v>
      </c>
      <c r="F81" s="26">
        <v>170</v>
      </c>
      <c r="G81" s="26"/>
      <c r="H81" s="35"/>
    </row>
    <row r="82" spans="1:8" ht="15.75" thickBot="1">
      <c r="A82" s="86" t="s">
        <v>8</v>
      </c>
      <c r="B82" s="87"/>
      <c r="C82" s="87"/>
      <c r="D82" s="87"/>
      <c r="E82" s="87"/>
      <c r="F82" s="87"/>
      <c r="G82" s="88"/>
      <c r="H82" s="36">
        <f>ROUNDDOWN(H81,2)</f>
        <v>0</v>
      </c>
    </row>
    <row r="83" spans="1:8" ht="15.75" customHeight="1" thickBot="1">
      <c r="A83" s="114" t="s">
        <v>16</v>
      </c>
      <c r="B83" s="115"/>
      <c r="C83" s="115"/>
      <c r="D83" s="115"/>
      <c r="E83" s="115"/>
      <c r="F83" s="115"/>
      <c r="G83" s="116"/>
      <c r="H83" s="60">
        <f>ROUNDDOWN(H16+H24+H27+H30+H34+H42+H45+H48+H54+H63+H71+H76+H79+H82,2)</f>
        <v>0</v>
      </c>
    </row>
    <row r="84" spans="1:8" ht="15.75" customHeight="1">
      <c r="A84" s="108"/>
      <c r="B84" s="109"/>
      <c r="C84" s="109"/>
      <c r="D84" s="109"/>
      <c r="E84" s="109"/>
      <c r="F84" s="109"/>
      <c r="G84" s="109"/>
      <c r="H84" s="110"/>
    </row>
    <row r="85" spans="1:8" ht="29.25" customHeight="1">
      <c r="A85" s="111"/>
      <c r="B85" s="112"/>
      <c r="C85" s="112"/>
      <c r="D85" s="112"/>
      <c r="E85" s="112"/>
      <c r="F85" s="112"/>
      <c r="G85" s="112"/>
      <c r="H85" s="113"/>
    </row>
  </sheetData>
  <mergeCells count="22">
    <mergeCell ref="A63:G63"/>
    <mergeCell ref="A84:H85"/>
    <mergeCell ref="A82:G82"/>
    <mergeCell ref="A71:G71"/>
    <mergeCell ref="A76:G76"/>
    <mergeCell ref="A79:G79"/>
    <mergeCell ref="A83:G83"/>
    <mergeCell ref="H1:H4"/>
    <mergeCell ref="C1:G4"/>
    <mergeCell ref="A45:G45"/>
    <mergeCell ref="A1:B4"/>
    <mergeCell ref="A30:G30"/>
    <mergeCell ref="A27:G27"/>
    <mergeCell ref="A48:G48"/>
    <mergeCell ref="A6:H6"/>
    <mergeCell ref="A34:G34"/>
    <mergeCell ref="A7:H7"/>
    <mergeCell ref="A54:G54"/>
    <mergeCell ref="A8:H8"/>
    <mergeCell ref="A42:G42"/>
    <mergeCell ref="A16:G16"/>
    <mergeCell ref="A24:G24"/>
  </mergeCells>
  <printOptions horizontalCentered="1" verticalCentered="1"/>
  <pageMargins left="0.11811023622047245" right="0.19685039370078741" top="0.78740157480314965" bottom="0.39370078740157483" header="0.31496062992125984" footer="0.31496062992125984"/>
  <pageSetup paperSize="9" scale="80" fitToHeight="2" orientation="portrait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shapeId="4373" r:id="rId4">
          <objectPr defaultSize="0" autoPict="0" r:id="rId5">
            <anchor moveWithCells="1" sizeWithCells="1">
              <from>
                <xdr:col>0</xdr:col>
                <xdr:colOff>295275</xdr:colOff>
                <xdr:row>0</xdr:row>
                <xdr:rowOff>66675</xdr:rowOff>
              </from>
              <to>
                <xdr:col>1</xdr:col>
                <xdr:colOff>361950</xdr:colOff>
                <xdr:row>3</xdr:row>
                <xdr:rowOff>161925</xdr:rowOff>
              </to>
            </anchor>
          </objectPr>
        </oleObject>
      </mc:Choice>
      <mc:Fallback>
        <oleObject shapeId="43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CEIM_CHIADO</vt:lpstr>
      <vt:lpstr>CEIM_CHIADO!Area_de_impressao</vt:lpstr>
      <vt:lpstr>CEIM_CHIADO!Titulos_de_impressao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marcelo.oliveira</dc:creator>
  <cp:lastModifiedBy>COMPRAS - 02</cp:lastModifiedBy>
  <cp:lastPrinted>2015-10-21T18:53:11Z</cp:lastPrinted>
  <dcterms:created xsi:type="dcterms:W3CDTF">2013-10-08T13:10:51Z</dcterms:created>
  <dcterms:modified xsi:type="dcterms:W3CDTF">2016-01-20T16:49:18Z</dcterms:modified>
</cp:coreProperties>
</file>